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7FF069C6-7D67-4C86-A182-CD8B10BBF9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отокол " sheetId="1" r:id="rId1"/>
  </sheets>
  <calcPr calcId="191029"/>
</workbook>
</file>

<file path=xl/calcChain.xml><?xml version="1.0" encoding="utf-8"?>
<calcChain xmlns="http://schemas.openxmlformats.org/spreadsheetml/2006/main">
  <c r="M9" i="1" l="1"/>
  <c r="J7" i="1"/>
  <c r="M7" i="1" s="1"/>
  <c r="J8" i="1"/>
  <c r="K8" i="1" s="1"/>
  <c r="K7" i="1" l="1"/>
  <c r="M8" i="1"/>
</calcChain>
</file>

<file path=xl/sharedStrings.xml><?xml version="1.0" encoding="utf-8"?>
<sst xmlns="http://schemas.openxmlformats.org/spreadsheetml/2006/main" count="23" uniqueCount="21">
  <si>
    <t>№ п/п</t>
  </si>
  <si>
    <t>Ед. изм.</t>
  </si>
  <si>
    <t>Кол-во</t>
  </si>
  <si>
    <t>Сведения о данных использованных для расчета начальной (максимальной) цены договора и расчет начальной (максимальной) цены контракта:</t>
  </si>
  <si>
    <t>Наименование товара, работы, услуги (в том числе основные характеристики объекта закупки)</t>
  </si>
  <si>
    <t>Количество предложений поставщиков</t>
  </si>
  <si>
    <t>ИТОГО начальная (максимальная) цена контракта (цена лота), руб.</t>
  </si>
  <si>
    <t>Начальная (максимальная) цена контракта по позиции, руб.</t>
  </si>
  <si>
    <t>ОКПД2/ КТРУ</t>
  </si>
  <si>
    <t xml:space="preserve">КОСГУ </t>
  </si>
  <si>
    <t xml:space="preserve">Ценовая информация </t>
  </si>
  <si>
    <t>Минимальное  значение цены единицы, руб.</t>
  </si>
  <si>
    <t>Обоснование начальной (максимальной) цены контракта</t>
  </si>
  <si>
    <t xml:space="preserve">штука </t>
  </si>
  <si>
    <t>Оказание курьерских услуг по доставке груза  из  Краснодарского края, г. Анапа в Московскую область, г. Подольск</t>
  </si>
  <si>
    <t xml:space="preserve">53.20.11.190 </t>
  </si>
  <si>
    <t xml:space="preserve">Оказание курьерских услуг по доставке груза  из Московской области, г. Подольск в Краснодарский край, г. Анапа </t>
  </si>
  <si>
    <t>КП вх. 672 от 01.09.2026</t>
  </si>
  <si>
    <t>КП вх. 673 от 01.09.2026</t>
  </si>
  <si>
    <t>КП вх. 692 от 07.09.2026</t>
  </si>
  <si>
    <t xml:space="preserve">Предмет контракта: Оказание курьерских услуг по доставке грузов  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</si>
</sst>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р_._-;\-* #,##0.00_р_._-;_-* &quot;-&quot;??_р_.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164" fontId="6" fillId="0" borderId="2" xfId="1" applyFont="1" applyBorder="1" applyAlignment="1">
      <alignment vertical="top"/>
    </xf>
    <xf numFmtId="0" fontId="4" fillId="0" borderId="0" xfId="0" applyFont="1"/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right" wrapText="1"/>
    </xf>
    <xf numFmtId="0" fontId="5" fillId="0" borderId="6" xfId="0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2" fontId="5" fillId="0" borderId="1" xfId="0" applyNumberFormat="1" applyFont="1" applyBorder="1" applyAlignment="1">
      <alignment horizontal="center" vertical="top" wrapText="1"/>
    </xf>
    <xf numFmtId="4" fontId="15" fillId="0" borderId="1" xfId="0" applyNumberFormat="1" applyFont="1" applyBorder="1" applyAlignment="1">
      <alignment horizontal="center" vertical="center" wrapText="1"/>
    </xf>
    <xf numFmtId="0" fontId="16" fillId="0" borderId="0" xfId="0" applyFont="1"/>
    <xf numFmtId="0" fontId="16" fillId="0" borderId="1" xfId="0" applyFont="1" applyBorder="1" applyAlignment="1">
      <alignment horizontal="center" vertical="top"/>
    </xf>
    <xf numFmtId="0" fontId="18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wrapText="1"/>
    </xf>
    <xf numFmtId="0" fontId="6" fillId="0" borderId="4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13" fillId="0" borderId="0" xfId="0" applyFont="1" applyAlignment="1">
      <alignment wrapText="1"/>
    </xf>
    <xf numFmtId="0" fontId="13" fillId="0" borderId="0" xfId="0" applyFont="1"/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4" fillId="0" borderId="0" xfId="0" applyNumberFormat="1" applyFont="1" applyAlignment="1">
      <alignment wrapText="1"/>
    </xf>
  </cellXfs>
  <cellStyles count="18">
    <cellStyle name="Обычный" xfId="0" builtinId="0"/>
    <cellStyle name="Обычный 2" xfId="4" xr:uid="{514BA84B-FB7D-415A-AA0E-0AD53CE28A0B}"/>
    <cellStyle name="Обычный 3" xfId="3" xr:uid="{9206823D-238D-4E13-AF29-8462113689EC}"/>
    <cellStyle name="Обычный 3 2" xfId="12" xr:uid="{D22748E9-C2BC-4C3F-8B1A-22B872B0C57B}"/>
    <cellStyle name="Обычный 4" xfId="7" xr:uid="{3F9A39DC-6681-4A6F-B70C-C8B81103EB65}"/>
    <cellStyle name="Обычный 4 2" xfId="14" xr:uid="{E8CAEF74-9F9C-45D0-BC84-A0C273B32F03}"/>
    <cellStyle name="Обычный 5" xfId="9" xr:uid="{3C4173F0-9B7C-4B63-8289-ACFAC8367B69}"/>
    <cellStyle name="Обычный 5 2" xfId="16" xr:uid="{4E4E7F5B-B1D7-49BC-9F73-A4DA3D72C5B1}"/>
    <cellStyle name="Финансовый" xfId="1" builtinId="3"/>
    <cellStyle name="Финансовый 2" xfId="2" xr:uid="{783CE033-10AD-4AA6-92A6-88A82CFEC987}"/>
    <cellStyle name="Финансовый 2 2" xfId="6" xr:uid="{8CBEE8DA-62DD-43A6-BBFB-FFBC34FD78E9}"/>
    <cellStyle name="Финансовый 2 3" xfId="11" xr:uid="{C930E389-58C2-47FA-A272-B7084A0FE4AF}"/>
    <cellStyle name="Финансовый 3" xfId="5" xr:uid="{AAE244C1-4982-4C5A-9F08-5C570268BC88}"/>
    <cellStyle name="Финансовый 3 2" xfId="13" xr:uid="{5C91C584-4918-4746-B460-B9936082F218}"/>
    <cellStyle name="Финансовый 4" xfId="8" xr:uid="{1BFFD7C3-56D9-41DD-8731-7C761FA68233}"/>
    <cellStyle name="Финансовый 4 2" xfId="15" xr:uid="{1D4A3348-15FA-436C-A36E-D41743B5EF61}"/>
    <cellStyle name="Финансовый 5" xfId="10" xr:uid="{C7D639FE-E9A6-486B-BA09-4CCB403731B1}"/>
    <cellStyle name="Финансовый 5 2" xfId="17" xr:uid="{7CD4EED0-4B0D-4F1B-A8B4-C8EE1AF4238A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view="pageLayout" zoomScale="110" zoomScaleNormal="100" zoomScalePageLayoutView="110" workbookViewId="0">
      <selection sqref="A1:N1"/>
    </sheetView>
  </sheetViews>
  <sheetFormatPr defaultRowHeight="15" x14ac:dyDescent="0.25"/>
  <cols>
    <col min="1" max="1" width="5.28515625" style="1" customWidth="1"/>
    <col min="2" max="2" width="47.42578125" style="1" customWidth="1"/>
    <col min="3" max="3" width="7.42578125" style="1" customWidth="1"/>
    <col min="4" max="4" width="5.85546875" style="1" customWidth="1"/>
    <col min="5" max="5" width="13.5703125" style="1" customWidth="1"/>
    <col min="6" max="6" width="12" style="1" customWidth="1"/>
    <col min="7" max="7" width="12.140625" style="1" customWidth="1"/>
    <col min="8" max="8" width="12.28515625" style="1" customWidth="1"/>
    <col min="9" max="9" width="10.85546875" style="1" customWidth="1"/>
    <col min="10" max="10" width="12.5703125" style="1" customWidth="1"/>
    <col min="11" max="11" width="1" style="1" hidden="1" customWidth="1"/>
    <col min="12" max="12" width="7.140625" style="1" hidden="1" customWidth="1"/>
    <col min="13" max="13" width="13.5703125" style="1" customWidth="1"/>
    <col min="14" max="14" width="7.85546875" style="20" customWidth="1"/>
    <col min="15" max="17" width="9.140625" style="1"/>
  </cols>
  <sheetData>
    <row r="1" spans="1:17" s="3" customFormat="1" ht="21" customHeight="1" x14ac:dyDescent="0.3">
      <c r="A1" s="30" t="s">
        <v>12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2"/>
      <c r="P1" s="2"/>
      <c r="Q1" s="2"/>
    </row>
    <row r="2" spans="1:17" s="3" customFormat="1" ht="21" customHeight="1" x14ac:dyDescent="0.3">
      <c r="A2" s="21"/>
      <c r="B2" s="37">
        <v>46273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"/>
      <c r="P2" s="2"/>
      <c r="Q2" s="2"/>
    </row>
    <row r="3" spans="1:17" s="5" customFormat="1" ht="19.5" customHeight="1" x14ac:dyDescent="0.25">
      <c r="A3" s="33" t="s">
        <v>20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18"/>
      <c r="O3" s="4"/>
      <c r="P3" s="4"/>
      <c r="Q3" s="4"/>
    </row>
    <row r="4" spans="1:17" s="5" customFormat="1" ht="28.5" customHeight="1" x14ac:dyDescent="0.2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18"/>
      <c r="O4" s="4"/>
      <c r="P4" s="4"/>
      <c r="Q4" s="4"/>
    </row>
    <row r="5" spans="1:17" ht="18" customHeight="1" x14ac:dyDescent="0.25">
      <c r="A5" s="35" t="s">
        <v>0</v>
      </c>
      <c r="B5" s="35" t="s">
        <v>4</v>
      </c>
      <c r="C5" s="35" t="s">
        <v>1</v>
      </c>
      <c r="D5" s="35" t="s">
        <v>2</v>
      </c>
      <c r="E5" s="35" t="s">
        <v>8</v>
      </c>
      <c r="F5" s="26" t="s">
        <v>10</v>
      </c>
      <c r="G5" s="27"/>
      <c r="H5" s="27"/>
      <c r="I5" s="35" t="s">
        <v>5</v>
      </c>
      <c r="J5" s="35" t="s">
        <v>11</v>
      </c>
      <c r="K5" s="35"/>
      <c r="L5" s="36"/>
      <c r="M5" s="35" t="s">
        <v>7</v>
      </c>
      <c r="N5" s="28" t="s">
        <v>9</v>
      </c>
    </row>
    <row r="6" spans="1:17" ht="68.25" customHeight="1" x14ac:dyDescent="0.25">
      <c r="A6" s="35"/>
      <c r="B6" s="35"/>
      <c r="C6" s="35"/>
      <c r="D6" s="35"/>
      <c r="E6" s="35"/>
      <c r="F6" s="17" t="s">
        <v>17</v>
      </c>
      <c r="G6" s="17" t="s">
        <v>18</v>
      </c>
      <c r="H6" s="17" t="s">
        <v>19</v>
      </c>
      <c r="I6" s="35"/>
      <c r="J6" s="35"/>
      <c r="K6" s="35"/>
      <c r="L6" s="36"/>
      <c r="M6" s="35"/>
      <c r="N6" s="29"/>
    </row>
    <row r="7" spans="1:17" ht="65.25" customHeight="1" x14ac:dyDescent="0.25">
      <c r="A7" s="10">
        <v>1</v>
      </c>
      <c r="B7" s="14" t="s">
        <v>14</v>
      </c>
      <c r="C7" s="15" t="s">
        <v>13</v>
      </c>
      <c r="D7" s="12">
        <v>1</v>
      </c>
      <c r="E7" s="12" t="s">
        <v>15</v>
      </c>
      <c r="F7" s="11">
        <v>16625</v>
      </c>
      <c r="G7" s="11">
        <v>21745.5</v>
      </c>
      <c r="H7" s="11">
        <v>19950</v>
      </c>
      <c r="I7" s="16">
        <v>3</v>
      </c>
      <c r="J7" s="11">
        <f>MIN(F7,G7,H7)</f>
        <v>16625</v>
      </c>
      <c r="K7" s="16">
        <f>J7*D7</f>
        <v>16625</v>
      </c>
      <c r="L7" s="13">
        <v>346</v>
      </c>
      <c r="M7" s="16">
        <f>J7*D7</f>
        <v>16625</v>
      </c>
      <c r="N7" s="19">
        <v>222</v>
      </c>
    </row>
    <row r="8" spans="1:17" ht="65.25" customHeight="1" x14ac:dyDescent="0.25">
      <c r="A8" s="10">
        <v>2</v>
      </c>
      <c r="B8" s="14" t="s">
        <v>16</v>
      </c>
      <c r="C8" s="15" t="s">
        <v>13</v>
      </c>
      <c r="D8" s="12">
        <v>1</v>
      </c>
      <c r="E8" s="12" t="s">
        <v>15</v>
      </c>
      <c r="F8" s="11">
        <v>17471</v>
      </c>
      <c r="G8" s="11">
        <v>22851.8</v>
      </c>
      <c r="H8" s="11">
        <v>20965</v>
      </c>
      <c r="I8" s="16">
        <v>3</v>
      </c>
      <c r="J8" s="11">
        <f>MIN(F8,G8,H8)</f>
        <v>17471</v>
      </c>
      <c r="K8" s="16">
        <f>J8*D8</f>
        <v>17471</v>
      </c>
      <c r="L8" s="13">
        <v>346</v>
      </c>
      <c r="M8" s="16">
        <f>J8*D8</f>
        <v>17471</v>
      </c>
      <c r="N8" s="19">
        <v>222</v>
      </c>
    </row>
    <row r="9" spans="1:17" ht="18.75" customHeight="1" x14ac:dyDescent="0.25">
      <c r="A9" s="8"/>
      <c r="B9" s="23" t="s">
        <v>6</v>
      </c>
      <c r="C9" s="24"/>
      <c r="D9" s="24"/>
      <c r="E9" s="24"/>
      <c r="F9" s="24"/>
      <c r="G9" s="24"/>
      <c r="H9" s="24"/>
      <c r="I9" s="24"/>
      <c r="J9" s="24"/>
      <c r="K9" s="25"/>
      <c r="L9" s="9"/>
      <c r="M9" s="6">
        <f>SUM(M7:M8)</f>
        <v>34096</v>
      </c>
      <c r="N9" s="18"/>
    </row>
    <row r="10" spans="1:17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18"/>
    </row>
  </sheetData>
  <mergeCells count="16">
    <mergeCell ref="B9:K9"/>
    <mergeCell ref="F5:H5"/>
    <mergeCell ref="N5:N6"/>
    <mergeCell ref="A1:N1"/>
    <mergeCell ref="A4:M4"/>
    <mergeCell ref="A3:M3"/>
    <mergeCell ref="I5:I6"/>
    <mergeCell ref="J5:J6"/>
    <mergeCell ref="K5:K6"/>
    <mergeCell ref="L5:L6"/>
    <mergeCell ref="C5:C6"/>
    <mergeCell ref="D5:D6"/>
    <mergeCell ref="E5:E6"/>
    <mergeCell ref="A5:A6"/>
    <mergeCell ref="B5:B6"/>
    <mergeCell ref="M5:M6"/>
  </mergeCells>
  <pageMargins left="5.2083333333333336E-2" right="0.15625" top="0.14802631578947367" bottom="0.36458333333333331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2026-09-08T11:29:57Z</dcterms:modified>
</cp:coreProperties>
</file>