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645"/>
  </bookViews>
  <sheets>
    <sheet name="Расчет цены" sheetId="2" r:id="rId1"/>
    <sheet name="Лист1" sheetId="3" r:id="rId2"/>
  </sheets>
  <calcPr calcId="144525"/>
</workbook>
</file>

<file path=xl/calcChain.xml><?xml version="1.0" encoding="utf-8"?>
<calcChain xmlns="http://schemas.openxmlformats.org/spreadsheetml/2006/main">
  <c r="Q12" i="2" l="1"/>
  <c r="R12" i="2" s="1"/>
  <c r="S12" i="2" s="1"/>
  <c r="T12" i="2" s="1"/>
  <c r="Q13" i="2"/>
  <c r="Q14" i="2"/>
  <c r="R14" i="2" s="1"/>
  <c r="S14" i="2" s="1"/>
  <c r="T14" i="2" s="1"/>
  <c r="Q15" i="2"/>
  <c r="R15" i="2" s="1"/>
  <c r="S15" i="2" s="1"/>
  <c r="T15" i="2" s="1"/>
  <c r="Q16" i="2"/>
  <c r="R16" i="2" s="1"/>
  <c r="S16" i="2" s="1"/>
  <c r="T16" i="2" s="1"/>
  <c r="Q11" i="2"/>
  <c r="R11" i="2" s="1"/>
  <c r="S11" i="2" s="1"/>
  <c r="T11" i="2" s="1"/>
  <c r="T10" i="2"/>
  <c r="N11" i="2"/>
  <c r="N12" i="2"/>
  <c r="O12" i="2" s="1"/>
  <c r="P12" i="2" s="1"/>
  <c r="N13" i="2"/>
  <c r="O13" i="2" s="1"/>
  <c r="P13" i="2" s="1"/>
  <c r="R13" i="2"/>
  <c r="S13" i="2" s="1"/>
  <c r="T13" i="2" s="1"/>
  <c r="N14" i="2"/>
  <c r="O14" i="2" s="1"/>
  <c r="P14" i="2" s="1"/>
  <c r="N15" i="2"/>
  <c r="O15" i="2" s="1"/>
  <c r="P15" i="2" s="1"/>
  <c r="N16" i="2"/>
  <c r="O16" i="2" s="1"/>
  <c r="P16" i="2" s="1"/>
  <c r="O11" i="2"/>
  <c r="P11" i="2" s="1"/>
  <c r="O10" i="2"/>
  <c r="P10" i="2" s="1"/>
</calcChain>
</file>

<file path=xl/sharedStrings.xml><?xml version="1.0" encoding="utf-8"?>
<sst xmlns="http://schemas.openxmlformats.org/spreadsheetml/2006/main" count="36" uniqueCount="36">
  <si>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</si>
  <si>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</si>
  <si>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</si>
  <si>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</si>
  <si>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</si>
  <si>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</si>
  <si>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</si>
  <si>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</si>
  <si>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</si>
  <si>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Данные реестра контрактов (руб./ед.изм.)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</si>
  <si>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</si>
  <si>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</si>
  <si>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</si>
  <si>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Оценка однородности совокупности значений выявленных цен, используемых в расчете Н(М)ЦК, ЦКЕП</t>
  </si>
  <si>
    <t>Данные Удмуртстата на 20.01.   2014г.</t>
  </si>
  <si>
    <t>Номер сведений о контракте      № 0113100004614000033        от 17.01.2014</t>
  </si>
  <si>
    <t>Номер сведений о контракте № 0113300004614000083        от 20.01.2014</t>
  </si>
  <si>
    <t>Номер сведений о контракте № 0153100004614000017        от 17.01.2014</t>
  </si>
  <si>
    <t>УТВЕРЖДАЮ</t>
  </si>
  <si>
    <t>УФСИН России по Республике Тыва</t>
  </si>
  <si>
    <t>Расчет Н(М)ЦК, ЦКЕП произвел: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</si>
  <si>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</si>
  <si>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</si>
  <si>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Обоснование начальной (максимальной) цены контракта
</t>
  </si>
  <si>
    <t>ОКПД2</t>
  </si>
  <si>
    <t>А.В. Ооржак</t>
  </si>
  <si>
    <t xml:space="preserve">Поставщик                 №1                  </t>
  </si>
  <si>
    <t xml:space="preserve">Поставщик №2                 </t>
  </si>
  <si>
    <t xml:space="preserve">Поставщик №3             </t>
  </si>
  <si>
    <t>ШТ</t>
  </si>
  <si>
    <t>Начальник ФКУ СИЗО-1</t>
  </si>
  <si>
    <t>____________________А.О. Даржаа</t>
  </si>
  <si>
    <t>полковник внутренней службы</t>
  </si>
  <si>
    <t>"___"_______________________ 2026г.</t>
  </si>
  <si>
    <t>услуга по изготовлению и разработке фотолюминесцентного плана эвакуации</t>
  </si>
  <si>
    <t>18.12.16.000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</si>
</sst>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wrapText="1"/>
    </xf>
    <xf numFmtId="0" fontId="4" fillId="0" borderId="0" xfId="0" applyFont="1" applyAlignment="1"/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left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 inden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8</xdr:row>
      <xdr:rowOff>952500</xdr:rowOff>
    </xdr:from>
    <xdr:to>
      <xdr:col>16</xdr:col>
      <xdr:colOff>0</xdr:colOff>
      <xdr:row>8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05800" y="31146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8</xdr:row>
      <xdr:rowOff>923925</xdr:rowOff>
    </xdr:from>
    <xdr:to>
      <xdr:col>14</xdr:col>
      <xdr:colOff>1019175</xdr:colOff>
      <xdr:row>8</xdr:row>
      <xdr:rowOff>1362075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77100" y="30861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8</xdr:row>
      <xdr:rowOff>1600200</xdr:rowOff>
    </xdr:from>
    <xdr:to>
      <xdr:col>16</xdr:col>
      <xdr:colOff>1504950</xdr:colOff>
      <xdr:row>8</xdr:row>
      <xdr:rowOff>1962150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258300" y="37623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266700</xdr:colOff>
      <xdr:row>8</xdr:row>
      <xdr:rowOff>1400175</xdr:rowOff>
    </xdr:from>
    <xdr:to>
      <xdr:col>16</xdr:col>
      <xdr:colOff>419100</xdr:colOff>
      <xdr:row>8</xdr:row>
      <xdr:rowOff>1628775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505950" y="35623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showWhiteSpace="0" view="pageLayout" zoomScale="70" zoomScalePageLayoutView="70" workbookViewId="0">
      <selection activeCell="N23" sqref="N23"/>
    </sheetView>
  </sheetViews>
  <sheetFormatPr defaultRowHeight="12.75" x14ac:dyDescent="0.2"/>
  <cols>
    <col min="1" max="1" width="3.140625" style="1" customWidth="1"/>
    <col min="2" max="2" width="34.42578125" style="1" customWidth="1"/>
    <col min="3" max="3" width="8" style="1" customWidth="1"/>
    <col min="4" max="4" width="0.140625" style="1" hidden="1" customWidth="1"/>
    <col min="5" max="5" width="5.85546875" style="1" customWidth="1"/>
    <col min="6" max="6" width="8.42578125" style="1" customWidth="1"/>
    <col min="7" max="7" width="13.140625" style="1" customWidth="1"/>
    <col min="8" max="8" width="12.7109375" style="1" customWidth="1"/>
    <col min="9" max="9" width="13.7109375" style="1" customWidth="1"/>
    <col min="10" max="12" width="11.7109375" style="1" hidden="1" customWidth="1"/>
    <col min="13" max="13" width="11.42578125" style="1" hidden="1" customWidth="1"/>
    <col min="14" max="14" width="15.5703125" style="1" customWidth="1"/>
    <col min="15" max="15" width="15.42578125" style="1" customWidth="1"/>
    <col min="16" max="16" width="14.28515625" style="1" customWidth="1"/>
    <col min="17" max="17" width="30.42578125" style="1" customWidth="1"/>
    <col min="18" max="18" width="10.5703125" style="1" bestFit="1" customWidth="1"/>
    <col min="19" max="19" width="9.28515625" style="1" customWidth="1"/>
    <col min="20" max="20" width="14.42578125" style="1" customWidth="1"/>
    <col min="21" max="16384" width="9.140625" style="1"/>
  </cols>
  <sheetData>
    <row r="1" spans="1:20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7" t="s">
        <v>18</v>
      </c>
      <c r="S1" s="57"/>
      <c r="T1" s="57"/>
    </row>
    <row r="2" spans="1:20" ht="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8" t="s">
        <v>30</v>
      </c>
      <c r="R2" s="59"/>
      <c r="S2" s="59"/>
      <c r="T2" s="59"/>
    </row>
    <row r="3" spans="1:20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9" t="s">
        <v>19</v>
      </c>
      <c r="R3" s="59"/>
      <c r="S3" s="59"/>
      <c r="T3" s="59"/>
    </row>
    <row r="4" spans="1:20" ht="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8" t="s">
        <v>32</v>
      </c>
      <c r="R4" s="59"/>
      <c r="S4" s="59"/>
      <c r="T4" s="59"/>
    </row>
    <row r="5" spans="1:20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58" t="s">
        <v>31</v>
      </c>
      <c r="R5" s="59"/>
      <c r="S5" s="59"/>
      <c r="T5" s="59"/>
    </row>
    <row r="6" spans="1:20" ht="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55" t="s">
        <v>33</v>
      </c>
      <c r="R6" s="56"/>
      <c r="S6" s="56"/>
      <c r="T6" s="56"/>
    </row>
    <row r="7" spans="1:20" ht="47.25" customHeight="1" x14ac:dyDescent="0.2">
      <c r="A7" s="60" t="s">
        <v>23</v>
      </c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ht="47.25" customHeight="1" x14ac:dyDescent="0.2">
      <c r="A8" s="62" t="s">
        <v>0</v>
      </c>
      <c r="B8" s="63" t="s">
        <v>2</v>
      </c>
      <c r="C8" s="63" t="s">
        <v>24</v>
      </c>
      <c r="D8" s="52"/>
      <c r="E8" s="52" t="s">
        <v>1</v>
      </c>
      <c r="F8" s="52" t="s">
        <v>3</v>
      </c>
      <c r="G8" s="65" t="s">
        <v>4</v>
      </c>
      <c r="H8" s="66"/>
      <c r="I8" s="67"/>
      <c r="J8" s="44" t="s">
        <v>9</v>
      </c>
      <c r="K8" s="45"/>
      <c r="L8" s="46"/>
      <c r="M8" s="47" t="s">
        <v>14</v>
      </c>
      <c r="N8" s="64" t="s">
        <v>13</v>
      </c>
      <c r="O8" s="64"/>
      <c r="P8" s="64"/>
      <c r="Q8" s="42" t="s">
        <v>11</v>
      </c>
      <c r="R8" s="42"/>
      <c r="S8" s="42"/>
      <c r="T8" s="42"/>
    </row>
    <row r="9" spans="1:20" ht="176.25" customHeight="1" x14ac:dyDescent="0.2">
      <c r="A9" s="62"/>
      <c r="B9" s="68"/>
      <c r="C9" s="53"/>
      <c r="D9" s="53"/>
      <c r="E9" s="53"/>
      <c r="F9" s="53"/>
      <c r="G9" s="33" t="s">
        <v>26</v>
      </c>
      <c r="H9" s="33" t="s">
        <v>27</v>
      </c>
      <c r="I9" s="33" t="s">
        <v>28</v>
      </c>
      <c r="J9" s="4" t="s">
        <v>17</v>
      </c>
      <c r="K9" s="4" t="s">
        <v>16</v>
      </c>
      <c r="L9" s="4" t="s">
        <v>15</v>
      </c>
      <c r="M9" s="48"/>
      <c r="N9" s="5" t="s">
        <v>6</v>
      </c>
      <c r="O9" s="5" t="s">
        <v>5</v>
      </c>
      <c r="P9" s="6" t="s">
        <v>21</v>
      </c>
      <c r="Q9" s="7" t="s">
        <v>22</v>
      </c>
      <c r="R9" s="8" t="s">
        <v>7</v>
      </c>
      <c r="S9" s="8" t="s">
        <v>8</v>
      </c>
      <c r="T9" s="8" t="s">
        <v>10</v>
      </c>
    </row>
    <row r="10" spans="1:20" ht="45" x14ac:dyDescent="0.2">
      <c r="A10" s="9">
        <v>1</v>
      </c>
      <c r="B10" s="39" t="s">
        <v>34</v>
      </c>
      <c r="C10" s="40" t="s">
        <v>35</v>
      </c>
      <c r="D10" s="11"/>
      <c r="E10" s="36" t="s">
        <v>29</v>
      </c>
      <c r="F10" s="38">
        <v>1</v>
      </c>
      <c r="G10" s="14">
        <v>8614.18</v>
      </c>
      <c r="H10" s="14">
        <v>9000</v>
      </c>
      <c r="I10" s="14">
        <v>5673.38</v>
      </c>
      <c r="J10" s="14"/>
      <c r="K10" s="14"/>
      <c r="L10" s="14"/>
      <c r="M10" s="15"/>
      <c r="N10" s="16">
        <v>5673.38</v>
      </c>
      <c r="O10" s="17">
        <f t="shared" ref="O10:O16" si="0">SQRT(((SUM((POWER(G10-N10,2)),(POWER(H10-N10,2)),(POWER(I10-N10,2)))/(COLUMNS(G10:M10)-1))))</f>
        <v>1812.6732222696216</v>
      </c>
      <c r="P10" s="17">
        <f>O10/N10*100</f>
        <v>31.950499037075282</v>
      </c>
      <c r="Q10" s="18">
        <v>5673.38</v>
      </c>
      <c r="R10" s="18">
        <v>5673.38</v>
      </c>
      <c r="S10" s="18">
        <v>5673.38</v>
      </c>
      <c r="T10" s="18">
        <f>S10*F10</f>
        <v>5673.38</v>
      </c>
    </row>
    <row r="11" spans="1:20" ht="15" hidden="1" customHeight="1" x14ac:dyDescent="0.25">
      <c r="A11" s="9"/>
      <c r="B11" s="9"/>
      <c r="C11" s="10"/>
      <c r="D11" s="20"/>
      <c r="E11" s="12"/>
      <c r="F11" s="13"/>
      <c r="G11" s="34"/>
      <c r="H11" s="14"/>
      <c r="I11" s="14"/>
      <c r="J11" s="14"/>
      <c r="K11" s="14"/>
      <c r="L11" s="14"/>
      <c r="M11" s="15"/>
      <c r="N11" s="16" t="e">
        <f t="shared" ref="N11:N16" si="1">AVERAGE(G11:M11)</f>
        <v>#DIV/0!</v>
      </c>
      <c r="O11" s="17" t="e">
        <f t="shared" si="0"/>
        <v>#DIV/0!</v>
      </c>
      <c r="P11" s="17" t="e">
        <f t="shared" ref="P11:P16" si="2">O11/N11*100</f>
        <v>#DIV/0!</v>
      </c>
      <c r="Q11" s="18">
        <f>((F11/3)*(SUM(G11:M11)))</f>
        <v>0</v>
      </c>
      <c r="R11" s="19" t="e">
        <f t="shared" ref="R11:R16" si="3">Q11/F11</f>
        <v>#DIV/0!</v>
      </c>
      <c r="S11" s="18" t="e">
        <f t="shared" ref="S11:S16" si="4">ROUNDDOWN(R11,2)</f>
        <v>#DIV/0!</v>
      </c>
      <c r="T11" s="18" t="e">
        <f t="shared" ref="T11:T16" si="5">S11*F11</f>
        <v>#DIV/0!</v>
      </c>
    </row>
    <row r="12" spans="1:20" ht="15" hidden="1" customHeight="1" x14ac:dyDescent="0.25">
      <c r="A12" s="9"/>
      <c r="B12" s="9"/>
      <c r="C12" s="10"/>
      <c r="D12" s="20"/>
      <c r="E12" s="12"/>
      <c r="F12" s="13"/>
      <c r="G12" s="14"/>
      <c r="H12" s="14"/>
      <c r="I12" s="14"/>
      <c r="J12" s="14"/>
      <c r="K12" s="14"/>
      <c r="L12" s="14"/>
      <c r="M12" s="15"/>
      <c r="N12" s="16" t="e">
        <f t="shared" si="1"/>
        <v>#DIV/0!</v>
      </c>
      <c r="O12" s="17" t="e">
        <f t="shared" si="0"/>
        <v>#DIV/0!</v>
      </c>
      <c r="P12" s="17" t="e">
        <f t="shared" si="2"/>
        <v>#DIV/0!</v>
      </c>
      <c r="Q12" s="18">
        <f t="shared" ref="Q12:Q16" si="6">((F12/3)*(SUM(G12:M12)))</f>
        <v>0</v>
      </c>
      <c r="R12" s="19" t="e">
        <f t="shared" si="3"/>
        <v>#DIV/0!</v>
      </c>
      <c r="S12" s="18" t="e">
        <f t="shared" si="4"/>
        <v>#DIV/0!</v>
      </c>
      <c r="T12" s="18" t="e">
        <f t="shared" si="5"/>
        <v>#DIV/0!</v>
      </c>
    </row>
    <row r="13" spans="1:20" ht="15" hidden="1" customHeight="1" x14ac:dyDescent="0.25">
      <c r="A13" s="9"/>
      <c r="B13" s="9"/>
      <c r="C13" s="10"/>
      <c r="D13" s="20"/>
      <c r="E13" s="12"/>
      <c r="F13" s="13"/>
      <c r="G13" s="14"/>
      <c r="H13" s="14"/>
      <c r="I13" s="14"/>
      <c r="J13" s="14"/>
      <c r="K13" s="14"/>
      <c r="L13" s="14"/>
      <c r="M13" s="15"/>
      <c r="N13" s="16" t="e">
        <f t="shared" si="1"/>
        <v>#DIV/0!</v>
      </c>
      <c r="O13" s="17" t="e">
        <f t="shared" si="0"/>
        <v>#DIV/0!</v>
      </c>
      <c r="P13" s="17" t="e">
        <f t="shared" si="2"/>
        <v>#DIV/0!</v>
      </c>
      <c r="Q13" s="18">
        <f t="shared" si="6"/>
        <v>0</v>
      </c>
      <c r="R13" s="19" t="e">
        <f t="shared" si="3"/>
        <v>#DIV/0!</v>
      </c>
      <c r="S13" s="18" t="e">
        <f t="shared" si="4"/>
        <v>#DIV/0!</v>
      </c>
      <c r="T13" s="18" t="e">
        <f t="shared" si="5"/>
        <v>#DIV/0!</v>
      </c>
    </row>
    <row r="14" spans="1:20" ht="15" hidden="1" customHeight="1" x14ac:dyDescent="0.25">
      <c r="A14" s="9"/>
      <c r="B14" s="9"/>
      <c r="C14" s="10"/>
      <c r="D14" s="20"/>
      <c r="E14" s="12"/>
      <c r="F14" s="13"/>
      <c r="G14" s="14"/>
      <c r="H14" s="14"/>
      <c r="I14" s="14"/>
      <c r="J14" s="14"/>
      <c r="K14" s="14"/>
      <c r="L14" s="14"/>
      <c r="M14" s="15"/>
      <c r="N14" s="16" t="e">
        <f t="shared" si="1"/>
        <v>#DIV/0!</v>
      </c>
      <c r="O14" s="17" t="e">
        <f t="shared" si="0"/>
        <v>#DIV/0!</v>
      </c>
      <c r="P14" s="17" t="e">
        <f t="shared" si="2"/>
        <v>#DIV/0!</v>
      </c>
      <c r="Q14" s="18">
        <f t="shared" si="6"/>
        <v>0</v>
      </c>
      <c r="R14" s="19" t="e">
        <f t="shared" si="3"/>
        <v>#DIV/0!</v>
      </c>
      <c r="S14" s="18" t="e">
        <f t="shared" si="4"/>
        <v>#DIV/0!</v>
      </c>
      <c r="T14" s="18" t="e">
        <f t="shared" si="5"/>
        <v>#DIV/0!</v>
      </c>
    </row>
    <row r="15" spans="1:20" ht="15" hidden="1" customHeight="1" x14ac:dyDescent="0.25">
      <c r="A15" s="9"/>
      <c r="B15" s="9"/>
      <c r="C15" s="10"/>
      <c r="D15" s="20"/>
      <c r="E15" s="12"/>
      <c r="F15" s="13"/>
      <c r="G15" s="14"/>
      <c r="H15" s="14"/>
      <c r="I15" s="14"/>
      <c r="J15" s="14"/>
      <c r="K15" s="14"/>
      <c r="L15" s="14"/>
      <c r="M15" s="15"/>
      <c r="N15" s="16" t="e">
        <f t="shared" si="1"/>
        <v>#DIV/0!</v>
      </c>
      <c r="O15" s="35" t="e">
        <f t="shared" si="0"/>
        <v>#DIV/0!</v>
      </c>
      <c r="P15" s="17" t="e">
        <f t="shared" si="2"/>
        <v>#DIV/0!</v>
      </c>
      <c r="Q15" s="18">
        <f t="shared" si="6"/>
        <v>0</v>
      </c>
      <c r="R15" s="19" t="e">
        <f t="shared" si="3"/>
        <v>#DIV/0!</v>
      </c>
      <c r="S15" s="18" t="e">
        <f t="shared" si="4"/>
        <v>#DIV/0!</v>
      </c>
      <c r="T15" s="18" t="e">
        <f t="shared" si="5"/>
        <v>#DIV/0!</v>
      </c>
    </row>
    <row r="16" spans="1:20" ht="15" hidden="1" customHeight="1" x14ac:dyDescent="0.25">
      <c r="A16" s="9"/>
      <c r="B16" s="9"/>
      <c r="C16" s="10"/>
      <c r="D16" s="20"/>
      <c r="E16" s="12"/>
      <c r="F16" s="13"/>
      <c r="G16" s="14"/>
      <c r="H16" s="14"/>
      <c r="I16" s="14"/>
      <c r="J16" s="14"/>
      <c r="K16" s="14"/>
      <c r="L16" s="14"/>
      <c r="M16" s="15"/>
      <c r="N16" s="16" t="e">
        <f t="shared" si="1"/>
        <v>#DIV/0!</v>
      </c>
      <c r="O16" s="17" t="e">
        <f t="shared" si="0"/>
        <v>#DIV/0!</v>
      </c>
      <c r="P16" s="17" t="e">
        <f t="shared" si="2"/>
        <v>#DIV/0!</v>
      </c>
      <c r="Q16" s="18">
        <f t="shared" si="6"/>
        <v>0</v>
      </c>
      <c r="R16" s="19" t="e">
        <f t="shared" si="3"/>
        <v>#DIV/0!</v>
      </c>
      <c r="S16" s="18" t="e">
        <f t="shared" si="4"/>
        <v>#DIV/0!</v>
      </c>
      <c r="T16" s="18" t="e">
        <f t="shared" si="5"/>
        <v>#DIV/0!</v>
      </c>
    </row>
    <row r="17" spans="1:20" ht="90" customHeight="1" x14ac:dyDescent="0.25">
      <c r="A17" s="43" t="s">
        <v>12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pans="1:20" ht="15.75" customHeight="1" x14ac:dyDescent="0.25">
      <c r="A18" s="21" t="s">
        <v>20</v>
      </c>
      <c r="B18" s="21"/>
      <c r="C18" s="21"/>
      <c r="D18" s="21"/>
      <c r="E18" s="3"/>
      <c r="F18" s="23" t="s">
        <v>25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2" customFormat="1" ht="15" customHeight="1" x14ac:dyDescent="0.25">
      <c r="A19" s="54"/>
      <c r="B19" s="54"/>
      <c r="C19" s="54"/>
      <c r="D19" s="32"/>
      <c r="E19" s="51"/>
      <c r="F19" s="51"/>
      <c r="G19" s="51"/>
      <c r="H19" s="51"/>
      <c r="I19" s="51"/>
      <c r="J19" s="51"/>
    </row>
    <row r="20" spans="1:20" s="2" customFormat="1" ht="15" x14ac:dyDescent="0.25">
      <c r="A20" s="22"/>
      <c r="B20" s="37"/>
      <c r="C20" s="22"/>
      <c r="D20" s="22"/>
      <c r="F20" s="28"/>
      <c r="G20" s="29"/>
      <c r="H20" s="30"/>
      <c r="I20" s="26"/>
      <c r="J20" s="26"/>
      <c r="K20" s="26"/>
      <c r="L20" s="26"/>
    </row>
    <row r="21" spans="1:20" s="2" customFormat="1" ht="11.25" customHeight="1" x14ac:dyDescent="0.25">
      <c r="A21" s="22"/>
      <c r="B21" s="37"/>
      <c r="C21" s="22"/>
      <c r="D21" s="22"/>
      <c r="F21" s="28"/>
      <c r="G21" s="29"/>
      <c r="H21" s="30"/>
      <c r="I21" s="26"/>
      <c r="J21" s="26"/>
      <c r="K21" s="26"/>
      <c r="L21" s="26"/>
    </row>
    <row r="22" spans="1:20" ht="19.5" customHeight="1" x14ac:dyDescent="0.25">
      <c r="A22" s="27"/>
      <c r="B22" s="27"/>
      <c r="C22" s="27"/>
      <c r="D22" s="31"/>
      <c r="E22" s="49"/>
      <c r="F22" s="50"/>
      <c r="G22" s="50"/>
      <c r="H22" s="50"/>
      <c r="I22" s="50"/>
      <c r="J22" s="50"/>
      <c r="O22" s="3"/>
      <c r="P22" s="3"/>
      <c r="Q22" s="3"/>
      <c r="R22" s="3"/>
      <c r="S22" s="3"/>
      <c r="T22" s="3"/>
    </row>
    <row r="23" spans="1:20" s="2" customFormat="1" ht="15" x14ac:dyDescent="0.25">
      <c r="A23" s="22"/>
      <c r="B23" s="37"/>
      <c r="C23" s="22"/>
      <c r="D23" s="22"/>
      <c r="E23" s="22"/>
      <c r="F23" s="23"/>
      <c r="G23" s="24"/>
      <c r="H23" s="25"/>
      <c r="I23" s="41"/>
      <c r="J23" s="41"/>
      <c r="K23" s="41"/>
      <c r="L23" s="41"/>
    </row>
    <row r="24" spans="1:20" ht="14.25" x14ac:dyDescent="0.2">
      <c r="E24" s="27"/>
      <c r="F24" s="27"/>
    </row>
    <row r="25" spans="1:20" ht="15" x14ac:dyDescent="0.25">
      <c r="E25" s="22"/>
      <c r="F25" s="23"/>
    </row>
  </sheetData>
  <mergeCells count="23">
    <mergeCell ref="A7:T7"/>
    <mergeCell ref="A8:A9"/>
    <mergeCell ref="C8:C9"/>
    <mergeCell ref="N8:P8"/>
    <mergeCell ref="D8:D9"/>
    <mergeCell ref="F8:F9"/>
    <mergeCell ref="G8:I8"/>
    <mergeCell ref="B8:B9"/>
    <mergeCell ref="Q6:T6"/>
    <mergeCell ref="R1:T1"/>
    <mergeCell ref="Q5:T5"/>
    <mergeCell ref="Q4:T4"/>
    <mergeCell ref="Q3:T3"/>
    <mergeCell ref="Q2:T2"/>
    <mergeCell ref="I23:L23"/>
    <mergeCell ref="Q8:T8"/>
    <mergeCell ref="A17:T17"/>
    <mergeCell ref="J8:L8"/>
    <mergeCell ref="M8:M9"/>
    <mergeCell ref="E22:J22"/>
    <mergeCell ref="E19:J19"/>
    <mergeCell ref="E8:E9"/>
    <mergeCell ref="A19:C19"/>
  </mergeCells>
  <phoneticPr fontId="0" type="noConversion"/>
  <pageMargins left="0.70866141732283472" right="0.31496062992125984" top="0.74803149606299213" bottom="0.35433070866141736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sizo_r</cp:lastModifiedBy>
  <cp:lastPrinted>2026-05-04T03:25:32Z</cp:lastPrinted>
  <dcterms:created xsi:type="dcterms:W3CDTF">2014-01-15T18:15:09Z</dcterms:created>
  <dcterms:modified xsi:type="dcterms:W3CDTF">2026-05-05T08:21:53Z</dcterms:modified>
</cp:coreProperties>
</file>