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BD8BFF9F-05A9-41FB-AF42-5F0150BAA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8" l="1"/>
  <c r="M9" i="8" s="1"/>
  <c r="N9" i="8" s="1"/>
  <c r="O9" i="8" s="1"/>
  <c r="O10" i="8" s="1"/>
  <c r="J9" i="8"/>
  <c r="I9" i="8"/>
  <c r="K9" i="8" l="1"/>
  <c r="I11" i="8" l="1"/>
</calcChain>
</file>

<file path=xl/sharedStrings.xml><?xml version="1.0" encoding="utf-8"?>
<sst xmlns="http://schemas.openxmlformats.org/spreadsheetml/2006/main" count="30" uniqueCount="30">
  <si>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</si>
  <si>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</si>
  <si>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</si>
  <si>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</si>
  <si>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</si>
  <si>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</si>
  <si>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</si>
  <si>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</si>
  <si>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</si>
  <si>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</si>
  <si>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</si>
  <si>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</si>
  <si>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</si>
  <si>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</si>
  <si>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</si>
  <si>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</si>
  <si>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</si>
  <si>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</si>
  <si>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</si>
  <si>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</si>
  <si>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</si>
  <si>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</si>
  <si>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>Цена включает в себя затраты, связанные с выполнением работ, уплату налогов, сборов и других обязательных платежей.</t>
  </si>
  <si>
    <t>шт</t>
  </si>
  <si>
    <t xml:space="preserve">   </t>
  </si>
  <si>
    <t>Ценовое предложение № 599/КП от 10.04.2026</t>
  </si>
  <si>
    <t>Ценовое предложение № 600/КП от 10.04.2026</t>
  </si>
  <si>
    <t>Ценовое предложение № 601/КП от 10.04.2026</t>
  </si>
  <si>
    <t>Обоснование нмцк на поставку дорожки ковровой для нужд ФГБУК НИМ РАХ</t>
  </si>
  <si>
    <t xml:space="preserve">Дорожка ковровая (тканная) Diana 8 Красный или эквивалент 
Высота ворса 9 мм 
Состав Полипропилен 100%Ширина 1,2 м Длина 10 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</si>
</sst>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zoomScale="95" zoomScaleNormal="95" workbookViewId="0">
      <selection activeCell="B9" sqref="B9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24</v>
      </c>
    </row>
    <row r="2" spans="1:19" ht="15.75" x14ac:dyDescent="0.25">
      <c r="J2" s="2"/>
      <c r="M2" s="46"/>
      <c r="N2" s="46"/>
      <c r="O2" s="46"/>
    </row>
    <row r="3" spans="1:19" ht="15.75" x14ac:dyDescent="0.2">
      <c r="A3" s="50" t="s">
        <v>28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9" ht="15.75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9" ht="15.75" x14ac:dyDescent="0.2">
      <c r="A5" s="37" t="s">
        <v>21</v>
      </c>
      <c r="B5" s="38"/>
      <c r="C5" s="39" t="s">
        <v>18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9" ht="15.75" x14ac:dyDescent="0.2">
      <c r="A6" s="37" t="s">
        <v>20</v>
      </c>
      <c r="B6" s="38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38"/>
    </row>
    <row r="7" spans="1:19" x14ac:dyDescent="0.2">
      <c r="A7" s="51" t="s">
        <v>1</v>
      </c>
      <c r="B7" s="51" t="s">
        <v>19</v>
      </c>
      <c r="C7" s="53" t="s">
        <v>2</v>
      </c>
      <c r="D7" s="55" t="s">
        <v>0</v>
      </c>
      <c r="E7" s="57" t="s">
        <v>3</v>
      </c>
      <c r="F7" s="57"/>
      <c r="G7" s="57"/>
      <c r="H7" s="57"/>
      <c r="I7" s="48" t="s">
        <v>4</v>
      </c>
      <c r="J7" s="48"/>
      <c r="K7" s="48"/>
      <c r="L7" s="49" t="s">
        <v>5</v>
      </c>
      <c r="M7" s="49"/>
      <c r="N7" s="49"/>
      <c r="O7" s="49"/>
    </row>
    <row r="8" spans="1:19" ht="138.75" thickBot="1" x14ac:dyDescent="0.25">
      <c r="A8" s="52"/>
      <c r="B8" s="52"/>
      <c r="C8" s="54"/>
      <c r="D8" s="56"/>
      <c r="E8" s="20" t="s">
        <v>25</v>
      </c>
      <c r="F8" s="20" t="s">
        <v>26</v>
      </c>
      <c r="G8" s="20" t="s">
        <v>27</v>
      </c>
      <c r="H8" s="18" t="s">
        <v>6</v>
      </c>
      <c r="I8" s="16" t="s">
        <v>7</v>
      </c>
      <c r="J8" s="17" t="s">
        <v>8</v>
      </c>
      <c r="K8" s="17" t="s">
        <v>9</v>
      </c>
      <c r="L8" s="17" t="s">
        <v>10</v>
      </c>
      <c r="M8" s="18" t="s">
        <v>11</v>
      </c>
      <c r="N8" s="18" t="s">
        <v>12</v>
      </c>
      <c r="O8" s="18" t="s">
        <v>13</v>
      </c>
    </row>
    <row r="9" spans="1:19" ht="120.75" thickBot="1" x14ac:dyDescent="0.25">
      <c r="A9" s="22">
        <v>1</v>
      </c>
      <c r="B9" s="30" t="s">
        <v>29</v>
      </c>
      <c r="C9" s="22" t="s">
        <v>23</v>
      </c>
      <c r="D9" s="32">
        <v>1</v>
      </c>
      <c r="E9" s="29">
        <v>14400</v>
      </c>
      <c r="F9" s="29">
        <v>14400</v>
      </c>
      <c r="G9" s="29">
        <v>14400</v>
      </c>
      <c r="H9" s="22">
        <v>3</v>
      </c>
      <c r="I9" s="24">
        <f t="shared" ref="I9" si="0">AVERAGE(E9:G9)</f>
        <v>14400</v>
      </c>
      <c r="J9" s="25">
        <f t="shared" ref="J9" si="1">STDEV(E9:G9)</f>
        <v>0</v>
      </c>
      <c r="K9" s="26">
        <f t="shared" ref="K9" si="2">J9/I9</f>
        <v>0</v>
      </c>
      <c r="L9" s="27">
        <f t="shared" ref="L9" si="3">((D9/H9)*(SUM(E9:G9)))</f>
        <v>14400</v>
      </c>
      <c r="M9" s="28">
        <f t="shared" ref="M9" si="4">L9/D9</f>
        <v>14400</v>
      </c>
      <c r="N9" s="23">
        <f t="shared" ref="N9" si="5">ROUND(M9,2)</f>
        <v>14400</v>
      </c>
      <c r="O9" s="23">
        <f t="shared" ref="O9" si="6">N9*D9</f>
        <v>14400</v>
      </c>
      <c r="S9" s="33"/>
    </row>
    <row r="10" spans="1:19" x14ac:dyDescent="0.2">
      <c r="A10" s="3"/>
      <c r="B10" s="34"/>
      <c r="C10" s="4"/>
      <c r="D10" s="4"/>
      <c r="E10" s="31"/>
      <c r="F10" s="5"/>
      <c r="G10" s="5"/>
      <c r="H10" s="6"/>
      <c r="I10" s="7"/>
      <c r="J10" s="8"/>
      <c r="K10" s="9"/>
      <c r="L10" s="10"/>
      <c r="M10" s="21"/>
      <c r="N10" s="10" t="s">
        <v>14</v>
      </c>
      <c r="O10" s="11">
        <f>SUM(O9:O9)</f>
        <v>14400</v>
      </c>
    </row>
    <row r="11" spans="1:19" ht="15.75" x14ac:dyDescent="0.2">
      <c r="A11" s="45" t="s">
        <v>15</v>
      </c>
      <c r="B11" s="45"/>
      <c r="C11" s="45"/>
      <c r="D11" s="45"/>
      <c r="E11" s="45"/>
      <c r="F11" s="45"/>
      <c r="G11" s="45"/>
      <c r="H11" s="45"/>
      <c r="I11" s="12">
        <f>O10</f>
        <v>14400</v>
      </c>
      <c r="J11" s="13" t="s">
        <v>16</v>
      </c>
      <c r="K11" s="13"/>
      <c r="L11" s="13"/>
      <c r="M11" s="13"/>
      <c r="N11" s="13"/>
      <c r="O11" s="12"/>
    </row>
    <row r="12" spans="1:19" x14ac:dyDescent="0.2">
      <c r="A12" s="44" t="s">
        <v>22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9" x14ac:dyDescent="0.2">
      <c r="A13" s="44" t="s">
        <v>17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9" ht="15.75" x14ac:dyDescent="0.2">
      <c r="A14" s="43"/>
      <c r="B14" s="43"/>
      <c r="C14" s="35"/>
      <c r="D14" s="35"/>
      <c r="E14" s="35"/>
      <c r="F14" s="35"/>
      <c r="G14" s="35"/>
      <c r="H14" s="35"/>
      <c r="I14" s="35"/>
      <c r="J14" s="14"/>
      <c r="K14" s="14"/>
      <c r="L14" s="14"/>
      <c r="M14" s="14"/>
      <c r="N14" s="14"/>
      <c r="O14" s="14"/>
    </row>
    <row r="15" spans="1:19" ht="15.75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4"/>
    </row>
    <row r="16" spans="1:19" ht="15.75" x14ac:dyDescent="0.25">
      <c r="A16" s="42"/>
      <c r="B16" s="42"/>
      <c r="C16" s="2"/>
      <c r="D16" s="2"/>
      <c r="E16" s="2"/>
      <c r="F16" s="2"/>
      <c r="G16" s="2"/>
      <c r="H16" s="2"/>
      <c r="J16" s="42"/>
      <c r="K16" s="42"/>
    </row>
    <row r="17" spans="1:15" ht="15.75" x14ac:dyDescent="0.25">
      <c r="A17" s="35"/>
      <c r="B17" s="35"/>
      <c r="C17" s="35"/>
      <c r="D17" s="35"/>
      <c r="E17" s="35"/>
      <c r="F17" s="35"/>
      <c r="G17" s="35"/>
      <c r="H17" s="15"/>
      <c r="I17" s="14"/>
      <c r="J17" s="14"/>
      <c r="K17" s="14"/>
      <c r="L17" s="14"/>
      <c r="M17" s="14"/>
      <c r="N17" s="14"/>
      <c r="O17" s="14"/>
    </row>
  </sheetData>
  <mergeCells count="22"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7:G17"/>
    <mergeCell ref="C14:I14"/>
    <mergeCell ref="A15:N15"/>
    <mergeCell ref="A6:B6"/>
    <mergeCell ref="C5:O5"/>
    <mergeCell ref="A16:B16"/>
    <mergeCell ref="J16:K16"/>
    <mergeCell ref="A14:B14"/>
    <mergeCell ref="A13:O13"/>
    <mergeCell ref="A12:O12"/>
    <mergeCell ref="A11:H1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2026-04-15T09:25:39Z</dcterms:modified>
</cp:coreProperties>
</file>