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calcChain.xml><?xml version="1.0" encoding="utf-8"?>
<calcChain xmlns="http://schemas.openxmlformats.org/spreadsheetml/2006/main">
  <c r="M21" i="1"/>
  <c r="M22"/>
  <c r="M23"/>
  <c r="M24"/>
  <c r="M25"/>
  <c r="M26"/>
  <c r="M27"/>
  <c r="M28"/>
  <c r="M29"/>
  <c r="M30"/>
  <c r="M31"/>
  <c r="M32"/>
  <c r="M33"/>
  <c r="M20"/>
  <c r="M34" l="1"/>
</calcChain>
</file>

<file path=xl/sharedStrings.xml><?xml version="1.0" encoding="utf-8"?>
<sst xmlns="http://schemas.openxmlformats.org/spreadsheetml/2006/main" count="138" uniqueCount="85">
  <si>
    <t>ООО "ПУЛЬС Воронеж"</t>
  </si>
  <si>
    <t>394028, Воронежская обл, Воронеж г, Базовая ул, дом № 9, корпус Б</t>
  </si>
  <si>
    <t>ОГРН: 1133668032420</t>
  </si>
  <si>
    <t>ИНН/КПП: 3663098839/366301001</t>
  </si>
  <si>
    <t>Тел.: +7 +7 (473) 233-35-47</t>
  </si>
  <si>
    <t>E-mail: n.zademidko_vrn@puls.ru</t>
  </si>
  <si>
    <t>www.puls.ru</t>
  </si>
  <si>
    <t>ИНН 3663098839</t>
  </si>
  <si>
    <t>Исх. № ВРН01223260 /П  от 27.07.2026</t>
  </si>
  <si>
    <t>Заказчик: ФЕДЕРАЛЬНОЕ КАЗЕННОЕ УЧРЕЖДЕНИЕ ЗДРАВООХРАНЕНИЯ "МЕДИКО-САНИТАРНАЯ ЧАСТЬ № 68 ФЕДЕРАЛЬНОЙ СЛУЖБЫ ИСПОЛНЕНИЯ НАКАЗАНИЙ"</t>
  </si>
  <si>
    <t xml:space="preserve">          В ответ на Ваш запрос цен компания ООО "ПУЛЬС Воронеж" предлагает осуществить поставку медикаментов по указанным ценам:</t>
  </si>
  <si>
    <t>№ п/п</t>
  </si>
  <si>
    <t>МНН</t>
  </si>
  <si>
    <t>Наименование,
форма, дозировка, фасовка</t>
  </si>
  <si>
    <t>Производитель, страна происхождения</t>
  </si>
  <si>
    <t>Ед.
изм.</t>
  </si>
  <si>
    <t>Кол-
во</t>
  </si>
  <si>
    <t>Ставка НДС, %</t>
  </si>
  <si>
    <t>Ж
Н
В
Л
П</t>
  </si>
  <si>
    <t>Цена
за ед. с учетом НДС,
руб.</t>
  </si>
  <si>
    <t>Сумма с учетом НДС, руб.</t>
  </si>
  <si>
    <t>1</t>
  </si>
  <si>
    <t>Альбумин человека</t>
  </si>
  <si>
    <t>Альбумин р-р д/инфуз 10 % фл 100 мл х1</t>
  </si>
  <si>
    <t>Микроген - Иммунопрепарат, Россия</t>
  </si>
  <si>
    <t>уп.</t>
  </si>
  <si>
    <t>10%</t>
  </si>
  <si>
    <t>Да</t>
  </si>
  <si>
    <t>2</t>
  </si>
  <si>
    <t>Спиронолактон</t>
  </si>
  <si>
    <t>Верошпирон табл 25 мг х60</t>
  </si>
  <si>
    <t>Gedeon Richter-Рус, Венгрия/Россия</t>
  </si>
  <si>
    <t>10</t>
  </si>
  <si>
    <t>3</t>
  </si>
  <si>
    <t>Галоперидол</t>
  </si>
  <si>
    <t>Галоперидол р-р в/в, в/м введ 5 мг/мл амп 1 мл х10 #</t>
  </si>
  <si>
    <t>Озон, Россия</t>
  </si>
  <si>
    <t>5</t>
  </si>
  <si>
    <t>4</t>
  </si>
  <si>
    <t>Галоперидол табл 5 мг х50 # *</t>
  </si>
  <si>
    <t>Озон Фарм, Россия</t>
  </si>
  <si>
    <t>Повидон-Йод+[Калия йодид]</t>
  </si>
  <si>
    <t>Йодопирон р-р д/наруж прим 1 % фл 100 мл х1</t>
  </si>
  <si>
    <t>Флора Кавказа, Россия</t>
  </si>
  <si>
    <t>Нет</t>
  </si>
  <si>
    <t>6</t>
  </si>
  <si>
    <t>Кветиапин</t>
  </si>
  <si>
    <t>Кветиапин табл п/о плен 100 мг х60 #</t>
  </si>
  <si>
    <t>7</t>
  </si>
  <si>
    <t>Диоксометилтетрагидропиримидин+Сульфадиметоксин+Тримекаин+Хлорамфеникол</t>
  </si>
  <si>
    <t>Левосин мазь д/наруж прим туба 40 г х1 # *</t>
  </si>
  <si>
    <t>Нижфарм, Россия</t>
  </si>
  <si>
    <t>20</t>
  </si>
  <si>
    <t>8</t>
  </si>
  <si>
    <t>Перициазин</t>
  </si>
  <si>
    <t>Неулептил капс 10 мг х50</t>
  </si>
  <si>
    <t>Famar Health Care Services Madrid, S.A.U., Испания</t>
  </si>
  <si>
    <t>9</t>
  </si>
  <si>
    <t>Пароксетин</t>
  </si>
  <si>
    <t>Пароксетин-СЗ табл п/о плен 20 мг х30</t>
  </si>
  <si>
    <t>Северная звезда, Россия</t>
  </si>
  <si>
    <t>Тиоридазин</t>
  </si>
  <si>
    <t>Сонапакс табл п/о 25 мг х60</t>
  </si>
  <si>
    <t>Pharmaceutical Works Jelfa S.A., Польша</t>
  </si>
  <si>
    <t>11</t>
  </si>
  <si>
    <t>Тикагрелор</t>
  </si>
  <si>
    <t>Тикагрелор-Вертекс табл п/о плен 90 мг х168</t>
  </si>
  <si>
    <t>Вертекс, Россия</t>
  </si>
  <si>
    <t>12</t>
  </si>
  <si>
    <t>Тригексифенидил</t>
  </si>
  <si>
    <t>Тригексифенидил Органика табл 2 мг х50 &lt;&gt;</t>
  </si>
  <si>
    <t>Органика, Россия</t>
  </si>
  <si>
    <t>13</t>
  </si>
  <si>
    <t>Дапаглифлозин</t>
  </si>
  <si>
    <t>Форсига табл п/о плен 10 мг х90</t>
  </si>
  <si>
    <t>АстраЗенека Индастриз ООО, Россия</t>
  </si>
  <si>
    <t>14</t>
  </si>
  <si>
    <t>Валсартан+Сакубитрил</t>
  </si>
  <si>
    <t>Юперио табл п/о плен 50 мг (25.7 мг+24.3 мг) х56</t>
  </si>
  <si>
    <t>Новартис Нева ООО, Россия</t>
  </si>
  <si>
    <t xml:space="preserve">      В стоимость товара включена упаковка, доставка, разгрузка, налоги, сборы, таможенные пошлины, и другие обязательные платежи, установленные законодательством Российской Федерации, страхование, а также любые иные расходы Поставщика связанные с исполнением Договора.
    Остаточный срок годности не менее 12 месяцев
    Цены актуальны в течение 5 дней</t>
  </si>
  <si>
    <t>Директор</t>
  </si>
  <si>
    <t>____________________</t>
  </si>
  <si>
    <t>Самохвалов Юрий Федорович</t>
  </si>
  <si>
    <t>М.П.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</si>
</sst>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sz val="11"/>
      <name val="Times New Roman"/>
    </font>
    <font>
      <b/>
      <sz val="11"/>
      <color rgb="FF1C3F93"/>
      <name val="Arial"/>
    </font>
    <font>
      <sz val="11"/>
      <color rgb="FF334B7E"/>
      <name val="Arial"/>
    </font>
    <font>
      <sz val="18"/>
      <name val="Times New Roman"/>
    </font>
    <font>
      <sz val="16"/>
      <name val="Times New Roman"/>
    </font>
    <font>
      <sz val="14"/>
      <name val="Times New Roman"/>
    </font>
    <font>
      <sz val="12"/>
      <name val="Times New Roman"/>
    </font>
    <font>
      <b/>
      <sz val="18"/>
      <name val="Times New Roman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314325</xdr:colOff>
      <xdr:row>8</xdr:row>
      <xdr:rowOff>123825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590550</xdr:colOff>
      <xdr:row>38</xdr:row>
      <xdr:rowOff>285750</xdr:rowOff>
    </xdr:from>
    <xdr:to>
      <xdr:col>4</xdr:col>
      <xdr:colOff>266700</xdr:colOff>
      <xdr:row>46</xdr:row>
      <xdr:rowOff>200025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285750</xdr:colOff>
      <xdr:row>41</xdr:row>
      <xdr:rowOff>47625</xdr:rowOff>
    </xdr:from>
    <xdr:to>
      <xdr:col>2</xdr:col>
      <xdr:colOff>514350</xdr:colOff>
      <xdr:row>47</xdr:row>
      <xdr:rowOff>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N48"/>
  <sheetViews>
    <sheetView tabSelected="1" topLeftCell="A31" workbookViewId="0">
      <selection activeCell="L27" sqref="L27"/>
    </sheetView>
  </sheetViews>
  <sheetFormatPr defaultColWidth="10.5" defaultRowHeight="11.45" customHeight="1"/>
  <cols>
    <col min="1" max="1" width="7" style="2" customWidth="1"/>
    <col min="2" max="2" width="23.5" style="2" customWidth="1"/>
    <col min="3" max="3" width="26.83203125" style="2" customWidth="1"/>
    <col min="4" max="4" width="0.1640625" style="2" customWidth="1"/>
    <col min="5" max="5" width="7.5" style="1" customWidth="1"/>
    <col min="6" max="6" width="9" style="2" customWidth="1"/>
    <col min="7" max="7" width="14.1640625" style="2" customWidth="1"/>
    <col min="8" max="8" width="12.33203125" style="2" customWidth="1"/>
    <col min="9" max="9" width="6.83203125" style="1" customWidth="1"/>
    <col min="10" max="10" width="8.83203125" style="2" customWidth="1"/>
    <col min="11" max="11" width="12.5" style="1" customWidth="1"/>
    <col min="12" max="12" width="30" style="1" customWidth="1"/>
    <col min="13" max="13" width="31.33203125" style="2" customWidth="1"/>
    <col min="14" max="14" width="0.1640625" style="1" customWidth="1"/>
  </cols>
  <sheetData>
    <row r="1" spans="1:13" s="1" customFormat="1" ht="6" customHeight="1"/>
    <row r="2" spans="1:13" ht="15" customHeight="1">
      <c r="H2" s="9" t="s">
        <v>0</v>
      </c>
      <c r="I2" s="9"/>
      <c r="J2" s="9"/>
      <c r="K2" s="9"/>
      <c r="L2" s="9"/>
      <c r="M2" s="9"/>
    </row>
    <row r="3" spans="1:13" s="1" customFormat="1" ht="33" customHeight="1">
      <c r="H3" s="10" t="s">
        <v>1</v>
      </c>
      <c r="I3" s="10"/>
      <c r="J3" s="10"/>
      <c r="K3" s="10"/>
      <c r="L3" s="10"/>
      <c r="M3" s="10"/>
    </row>
    <row r="4" spans="1:13" ht="15" customHeight="1">
      <c r="H4" s="10" t="s">
        <v>2</v>
      </c>
      <c r="I4" s="10"/>
      <c r="J4" s="10"/>
      <c r="K4" s="10"/>
      <c r="L4" s="10"/>
      <c r="M4" s="10"/>
    </row>
    <row r="5" spans="1:13" ht="15" customHeight="1">
      <c r="H5" s="10" t="s">
        <v>3</v>
      </c>
      <c r="I5" s="10"/>
      <c r="J5" s="10"/>
      <c r="K5" s="10"/>
      <c r="L5" s="10"/>
      <c r="M5" s="10"/>
    </row>
    <row r="6" spans="1:13" ht="15" customHeight="1">
      <c r="H6" s="10" t="s">
        <v>4</v>
      </c>
      <c r="I6" s="10"/>
      <c r="J6" s="10"/>
      <c r="K6" s="10"/>
      <c r="L6" s="10"/>
      <c r="M6" s="10"/>
    </row>
    <row r="7" spans="1:13" ht="15" customHeight="1">
      <c r="H7" s="10" t="s">
        <v>5</v>
      </c>
      <c r="I7" s="10"/>
      <c r="J7" s="10"/>
      <c r="K7" s="10"/>
      <c r="L7" s="10"/>
      <c r="M7" s="10"/>
    </row>
    <row r="8" spans="1:13" ht="15" customHeight="1">
      <c r="H8" s="10" t="s">
        <v>6</v>
      </c>
      <c r="I8" s="10"/>
      <c r="J8" s="10"/>
      <c r="K8" s="10"/>
      <c r="L8" s="10"/>
      <c r="M8" s="10"/>
    </row>
    <row r="9" spans="1:13" ht="15" customHeight="1"/>
    <row r="10" spans="1:13" s="2" customFormat="1" ht="9.9499999999999993" customHeight="1"/>
    <row r="11" spans="1:13" s="2" customFormat="1" ht="24.95" customHeight="1">
      <c r="A11" s="11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s="2" customFormat="1" ht="24.95" customHeight="1"/>
    <row r="13" spans="1:13" s="2" customFormat="1" ht="24.95" customHeight="1">
      <c r="A13" s="11" t="s">
        <v>8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3" s="2" customFormat="1" ht="24.95" customHeight="1"/>
    <row r="15" spans="1:13" s="2" customFormat="1" ht="48" customHeight="1">
      <c r="A15" s="11" t="s">
        <v>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s="2" customFormat="1" ht="24.95" customHeight="1"/>
    <row r="17" spans="1:14" s="2" customFormat="1" ht="48" customHeight="1">
      <c r="A17" s="11" t="s">
        <v>10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s="2" customFormat="1" ht="15" customHeight="1"/>
    <row r="19" spans="1:14" s="3" customFormat="1" ht="95.1" customHeight="1">
      <c r="A19" s="4" t="s">
        <v>11</v>
      </c>
      <c r="B19" s="4" t="s">
        <v>12</v>
      </c>
      <c r="C19" s="12" t="s">
        <v>13</v>
      </c>
      <c r="D19" s="12"/>
      <c r="E19" s="12" t="s">
        <v>14</v>
      </c>
      <c r="F19" s="12"/>
      <c r="G19" s="12"/>
      <c r="H19" s="4" t="s">
        <v>15</v>
      </c>
      <c r="I19" s="4" t="s">
        <v>16</v>
      </c>
      <c r="J19" s="4" t="s">
        <v>17</v>
      </c>
      <c r="K19" s="4" t="s">
        <v>18</v>
      </c>
      <c r="L19" s="4" t="s">
        <v>19</v>
      </c>
      <c r="M19" s="4" t="s">
        <v>20</v>
      </c>
    </row>
    <row r="20" spans="1:14" s="3" customFormat="1" ht="33" customHeight="1">
      <c r="A20" s="5" t="s">
        <v>21</v>
      </c>
      <c r="B20" s="21" t="s">
        <v>22</v>
      </c>
      <c r="C20" s="22" t="s">
        <v>23</v>
      </c>
      <c r="D20" s="22"/>
      <c r="E20" s="13" t="s">
        <v>24</v>
      </c>
      <c r="F20" s="13"/>
      <c r="G20" s="13"/>
      <c r="H20" s="6" t="s">
        <v>25</v>
      </c>
      <c r="I20" s="17" t="s">
        <v>21</v>
      </c>
      <c r="J20" s="17" t="s">
        <v>26</v>
      </c>
      <c r="K20" s="18" t="s">
        <v>27</v>
      </c>
      <c r="L20" s="19">
        <v>4050</v>
      </c>
      <c r="M20" s="19">
        <f>L20*I20</f>
        <v>4050</v>
      </c>
    </row>
    <row r="21" spans="1:14" s="3" customFormat="1" ht="33" customHeight="1">
      <c r="A21" s="5" t="s">
        <v>28</v>
      </c>
      <c r="B21" s="21" t="s">
        <v>29</v>
      </c>
      <c r="C21" s="22" t="s">
        <v>30</v>
      </c>
      <c r="D21" s="22"/>
      <c r="E21" s="13" t="s">
        <v>31</v>
      </c>
      <c r="F21" s="13"/>
      <c r="G21" s="13"/>
      <c r="H21" s="6" t="s">
        <v>25</v>
      </c>
      <c r="I21" s="17" t="s">
        <v>32</v>
      </c>
      <c r="J21" s="17" t="s">
        <v>26</v>
      </c>
      <c r="K21" s="18" t="s">
        <v>27</v>
      </c>
      <c r="L21" s="20">
        <v>313.2</v>
      </c>
      <c r="M21" s="19">
        <f t="shared" ref="M21:M33" si="0">L21*I21</f>
        <v>3132</v>
      </c>
    </row>
    <row r="22" spans="1:14" s="3" customFormat="1" ht="51" customHeight="1">
      <c r="A22" s="5" t="s">
        <v>33</v>
      </c>
      <c r="B22" s="21" t="s">
        <v>34</v>
      </c>
      <c r="C22" s="22" t="s">
        <v>35</v>
      </c>
      <c r="D22" s="22"/>
      <c r="E22" s="13" t="s">
        <v>36</v>
      </c>
      <c r="F22" s="13"/>
      <c r="G22" s="13"/>
      <c r="H22" s="6" t="s">
        <v>25</v>
      </c>
      <c r="I22" s="17" t="s">
        <v>37</v>
      </c>
      <c r="J22" s="17" t="s">
        <v>26</v>
      </c>
      <c r="K22" s="18" t="s">
        <v>27</v>
      </c>
      <c r="L22" s="20">
        <v>152.30000000000001</v>
      </c>
      <c r="M22" s="19">
        <f t="shared" si="0"/>
        <v>761.5</v>
      </c>
    </row>
    <row r="23" spans="1:14" s="3" customFormat="1" ht="33" customHeight="1">
      <c r="A23" s="5" t="s">
        <v>38</v>
      </c>
      <c r="B23" s="21" t="s">
        <v>34</v>
      </c>
      <c r="C23" s="22" t="s">
        <v>39</v>
      </c>
      <c r="D23" s="22"/>
      <c r="E23" s="13" t="s">
        <v>40</v>
      </c>
      <c r="F23" s="13"/>
      <c r="G23" s="13"/>
      <c r="H23" s="6" t="s">
        <v>25</v>
      </c>
      <c r="I23" s="17" t="s">
        <v>37</v>
      </c>
      <c r="J23" s="17" t="s">
        <v>26</v>
      </c>
      <c r="K23" s="18" t="s">
        <v>27</v>
      </c>
      <c r="L23" s="20">
        <v>74</v>
      </c>
      <c r="M23" s="19">
        <f t="shared" si="0"/>
        <v>370</v>
      </c>
    </row>
    <row r="24" spans="1:14" s="3" customFormat="1" ht="51" customHeight="1">
      <c r="A24" s="5" t="s">
        <v>37</v>
      </c>
      <c r="B24" s="21" t="s">
        <v>41</v>
      </c>
      <c r="C24" s="22" t="s">
        <v>42</v>
      </c>
      <c r="D24" s="22"/>
      <c r="E24" s="13" t="s">
        <v>43</v>
      </c>
      <c r="F24" s="13"/>
      <c r="G24" s="13"/>
      <c r="H24" s="6" t="s">
        <v>25</v>
      </c>
      <c r="I24" s="17" t="s">
        <v>32</v>
      </c>
      <c r="J24" s="17" t="s">
        <v>26</v>
      </c>
      <c r="K24" s="18" t="s">
        <v>44</v>
      </c>
      <c r="L24" s="20">
        <v>218</v>
      </c>
      <c r="M24" s="19">
        <f t="shared" si="0"/>
        <v>2180</v>
      </c>
    </row>
    <row r="25" spans="1:14" s="3" customFormat="1" ht="33" customHeight="1">
      <c r="A25" s="5" t="s">
        <v>45</v>
      </c>
      <c r="B25" s="21" t="s">
        <v>46</v>
      </c>
      <c r="C25" s="22" t="s">
        <v>47</v>
      </c>
      <c r="D25" s="22"/>
      <c r="E25" s="13" t="s">
        <v>36</v>
      </c>
      <c r="F25" s="13"/>
      <c r="G25" s="13"/>
      <c r="H25" s="6" t="s">
        <v>25</v>
      </c>
      <c r="I25" s="17" t="s">
        <v>28</v>
      </c>
      <c r="J25" s="17" t="s">
        <v>26</v>
      </c>
      <c r="K25" s="18" t="s">
        <v>27</v>
      </c>
      <c r="L25" s="20">
        <v>852</v>
      </c>
      <c r="M25" s="19">
        <f t="shared" si="0"/>
        <v>1704</v>
      </c>
    </row>
    <row r="26" spans="1:14" s="3" customFormat="1" ht="86.1" customHeight="1">
      <c r="A26" s="5" t="s">
        <v>48</v>
      </c>
      <c r="B26" s="21" t="s">
        <v>49</v>
      </c>
      <c r="C26" s="22" t="s">
        <v>50</v>
      </c>
      <c r="D26" s="22"/>
      <c r="E26" s="13" t="s">
        <v>51</v>
      </c>
      <c r="F26" s="13"/>
      <c r="G26" s="13"/>
      <c r="H26" s="6" t="s">
        <v>25</v>
      </c>
      <c r="I26" s="17" t="s">
        <v>52</v>
      </c>
      <c r="J26" s="17" t="s">
        <v>26</v>
      </c>
      <c r="K26" s="18" t="s">
        <v>27</v>
      </c>
      <c r="L26" s="20">
        <v>139.19999999999999</v>
      </c>
      <c r="M26" s="19">
        <f t="shared" si="0"/>
        <v>2784</v>
      </c>
    </row>
    <row r="27" spans="1:14" s="3" customFormat="1" ht="33" customHeight="1">
      <c r="A27" s="5" t="s">
        <v>53</v>
      </c>
      <c r="B27" s="21" t="s">
        <v>54</v>
      </c>
      <c r="C27" s="22" t="s">
        <v>55</v>
      </c>
      <c r="D27" s="22"/>
      <c r="E27" s="13" t="s">
        <v>56</v>
      </c>
      <c r="F27" s="13"/>
      <c r="G27" s="13"/>
      <c r="H27" s="6" t="s">
        <v>25</v>
      </c>
      <c r="I27" s="17" t="s">
        <v>21</v>
      </c>
      <c r="J27" s="17" t="s">
        <v>26</v>
      </c>
      <c r="K27" s="18" t="s">
        <v>27</v>
      </c>
      <c r="L27" s="20">
        <v>266</v>
      </c>
      <c r="M27" s="19">
        <f t="shared" si="0"/>
        <v>266</v>
      </c>
    </row>
    <row r="28" spans="1:14" s="3" customFormat="1" ht="33" customHeight="1">
      <c r="A28" s="5" t="s">
        <v>57</v>
      </c>
      <c r="B28" s="21" t="s">
        <v>58</v>
      </c>
      <c r="C28" s="22" t="s">
        <v>59</v>
      </c>
      <c r="D28" s="22"/>
      <c r="E28" s="13" t="s">
        <v>60</v>
      </c>
      <c r="F28" s="13"/>
      <c r="G28" s="13"/>
      <c r="H28" s="6" t="s">
        <v>25</v>
      </c>
      <c r="I28" s="17" t="s">
        <v>37</v>
      </c>
      <c r="J28" s="17" t="s">
        <v>26</v>
      </c>
      <c r="K28" s="18" t="s">
        <v>27</v>
      </c>
      <c r="L28" s="20">
        <v>273</v>
      </c>
      <c r="M28" s="19">
        <f t="shared" si="0"/>
        <v>1365</v>
      </c>
    </row>
    <row r="29" spans="1:14" s="3" customFormat="1" ht="33" customHeight="1">
      <c r="A29" s="5" t="s">
        <v>32</v>
      </c>
      <c r="B29" s="21" t="s">
        <v>61</v>
      </c>
      <c r="C29" s="22" t="s">
        <v>62</v>
      </c>
      <c r="D29" s="22"/>
      <c r="E29" s="13" t="s">
        <v>63</v>
      </c>
      <c r="F29" s="13"/>
      <c r="G29" s="13"/>
      <c r="H29" s="6" t="s">
        <v>25</v>
      </c>
      <c r="I29" s="17" t="s">
        <v>32</v>
      </c>
      <c r="J29" s="17" t="s">
        <v>26</v>
      </c>
      <c r="K29" s="18" t="s">
        <v>27</v>
      </c>
      <c r="L29" s="20">
        <v>460.2</v>
      </c>
      <c r="M29" s="19">
        <f t="shared" si="0"/>
        <v>4602</v>
      </c>
    </row>
    <row r="30" spans="1:14" s="3" customFormat="1" ht="51" customHeight="1">
      <c r="A30" s="5" t="s">
        <v>64</v>
      </c>
      <c r="B30" s="21" t="s">
        <v>65</v>
      </c>
      <c r="C30" s="22" t="s">
        <v>66</v>
      </c>
      <c r="D30" s="22"/>
      <c r="E30" s="13" t="s">
        <v>67</v>
      </c>
      <c r="F30" s="13"/>
      <c r="G30" s="13"/>
      <c r="H30" s="6" t="s">
        <v>25</v>
      </c>
      <c r="I30" s="17" t="s">
        <v>28</v>
      </c>
      <c r="J30" s="17" t="s">
        <v>26</v>
      </c>
      <c r="K30" s="18" t="s">
        <v>27</v>
      </c>
      <c r="L30" s="19">
        <v>6943.44</v>
      </c>
      <c r="M30" s="19">
        <f t="shared" si="0"/>
        <v>13886.88</v>
      </c>
    </row>
    <row r="31" spans="1:14" s="3" customFormat="1" ht="51" customHeight="1">
      <c r="A31" s="5" t="s">
        <v>68</v>
      </c>
      <c r="B31" s="21" t="s">
        <v>69</v>
      </c>
      <c r="C31" s="22" t="s">
        <v>70</v>
      </c>
      <c r="D31" s="22"/>
      <c r="E31" s="13" t="s">
        <v>71</v>
      </c>
      <c r="F31" s="13"/>
      <c r="G31" s="13"/>
      <c r="H31" s="6" t="s">
        <v>25</v>
      </c>
      <c r="I31" s="17" t="s">
        <v>37</v>
      </c>
      <c r="J31" s="17" t="s">
        <v>26</v>
      </c>
      <c r="K31" s="18" t="s">
        <v>27</v>
      </c>
      <c r="L31" s="20">
        <v>72.5</v>
      </c>
      <c r="M31" s="19">
        <f t="shared" si="0"/>
        <v>362.5</v>
      </c>
    </row>
    <row r="32" spans="1:14" s="3" customFormat="1" ht="33" customHeight="1">
      <c r="A32" s="5" t="s">
        <v>72</v>
      </c>
      <c r="B32" s="21" t="s">
        <v>73</v>
      </c>
      <c r="C32" s="22" t="s">
        <v>74</v>
      </c>
      <c r="D32" s="22"/>
      <c r="E32" s="13" t="s">
        <v>75</v>
      </c>
      <c r="F32" s="13"/>
      <c r="G32" s="13"/>
      <c r="H32" s="6" t="s">
        <v>25</v>
      </c>
      <c r="I32" s="17" t="s">
        <v>28</v>
      </c>
      <c r="J32" s="17" t="s">
        <v>26</v>
      </c>
      <c r="K32" s="18" t="s">
        <v>27</v>
      </c>
      <c r="L32" s="19">
        <v>7357.5</v>
      </c>
      <c r="M32" s="19">
        <f t="shared" si="0"/>
        <v>14715</v>
      </c>
    </row>
    <row r="33" spans="1:13" s="3" customFormat="1" ht="51" customHeight="1">
      <c r="A33" s="5" t="s">
        <v>76</v>
      </c>
      <c r="B33" s="21" t="s">
        <v>77</v>
      </c>
      <c r="C33" s="22" t="s">
        <v>78</v>
      </c>
      <c r="D33" s="22"/>
      <c r="E33" s="13" t="s">
        <v>79</v>
      </c>
      <c r="F33" s="13"/>
      <c r="G33" s="13"/>
      <c r="H33" s="6" t="s">
        <v>25</v>
      </c>
      <c r="I33" s="17" t="s">
        <v>45</v>
      </c>
      <c r="J33" s="17" t="s">
        <v>26</v>
      </c>
      <c r="K33" s="17" t="s">
        <v>27</v>
      </c>
      <c r="L33" s="19">
        <v>4412.8</v>
      </c>
      <c r="M33" s="19">
        <f t="shared" si="0"/>
        <v>26476.800000000003</v>
      </c>
    </row>
    <row r="34" spans="1:13" s="3" customFormat="1" ht="21.95" customHeight="1">
      <c r="A34" s="6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23">
        <f>M20+M21+M22+M23+M24+M25+M26+M27+M28+M29+M30+M31+M32+M33</f>
        <v>76655.679999999993</v>
      </c>
    </row>
    <row r="35" spans="1:13" s="2" customFormat="1" ht="15" customHeight="1"/>
    <row r="36" spans="1:13" s="2" customFormat="1" ht="144.94999999999999" customHeight="1">
      <c r="A36" s="15" t="s">
        <v>80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</row>
    <row r="37" spans="1:13" s="2" customFormat="1" ht="15" customHeight="1"/>
    <row r="38" spans="1:13" s="2" customFormat="1" ht="15" customHeight="1"/>
    <row r="39" spans="1:13" s="2" customFormat="1" ht="24.95" customHeight="1">
      <c r="B39" s="16" t="s">
        <v>81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</row>
    <row r="40" spans="1:13" s="2" customFormat="1" ht="24.95" customHeight="1"/>
    <row r="41" spans="1:13" s="2" customFormat="1" ht="24.95" customHeight="1"/>
    <row r="42" spans="1:13" s="2" customFormat="1" ht="24.95" customHeight="1"/>
    <row r="43" spans="1:13" s="2" customFormat="1" ht="24.95" customHeight="1"/>
    <row r="44" spans="1:13" s="2" customFormat="1" ht="24.95" customHeight="1"/>
    <row r="45" spans="1:13" s="1" customFormat="1" ht="24.95" customHeight="1">
      <c r="B45" s="7" t="s">
        <v>82</v>
      </c>
      <c r="C45" s="16" t="s">
        <v>83</v>
      </c>
      <c r="D45" s="16"/>
      <c r="E45" s="16"/>
      <c r="F45" s="16"/>
      <c r="G45" s="16"/>
      <c r="H45" s="16"/>
      <c r="I45" s="16"/>
      <c r="J45" s="16"/>
      <c r="K45" s="16"/>
      <c r="L45" s="16"/>
    </row>
    <row r="46" spans="1:13" s="1" customFormat="1" ht="24.95" customHeight="1">
      <c r="B46" s="8" t="s">
        <v>84</v>
      </c>
    </row>
    <row r="47" spans="1:13" s="1" customFormat="1" ht="24.95" customHeight="1"/>
    <row r="48" spans="1:13" s="1" customFormat="1" ht="15" customHeight="1"/>
  </sheetData>
  <mergeCells count="45">
    <mergeCell ref="C45:L45"/>
    <mergeCell ref="C33:D33"/>
    <mergeCell ref="E33:G33"/>
    <mergeCell ref="B34:L34"/>
    <mergeCell ref="A36:M36"/>
    <mergeCell ref="B39:M39"/>
    <mergeCell ref="C30:D30"/>
    <mergeCell ref="E30:G30"/>
    <mergeCell ref="C31:D31"/>
    <mergeCell ref="E31:G31"/>
    <mergeCell ref="C32:D32"/>
    <mergeCell ref="E32:G32"/>
    <mergeCell ref="C27:D27"/>
    <mergeCell ref="E27:G27"/>
    <mergeCell ref="C28:D28"/>
    <mergeCell ref="E28:G28"/>
    <mergeCell ref="C29:D29"/>
    <mergeCell ref="E29:G29"/>
    <mergeCell ref="C24:D24"/>
    <mergeCell ref="E24:G24"/>
    <mergeCell ref="C25:D25"/>
    <mergeCell ref="E25:G25"/>
    <mergeCell ref="C26:D26"/>
    <mergeCell ref="E26:G26"/>
    <mergeCell ref="C21:D21"/>
    <mergeCell ref="E21:G21"/>
    <mergeCell ref="C22:D22"/>
    <mergeCell ref="E22:G22"/>
    <mergeCell ref="C23:D23"/>
    <mergeCell ref="E23:G23"/>
    <mergeCell ref="A17:N17"/>
    <mergeCell ref="C19:D19"/>
    <mergeCell ref="E19:G19"/>
    <mergeCell ref="C20:D20"/>
    <mergeCell ref="E20:G20"/>
    <mergeCell ref="H7:M7"/>
    <mergeCell ref="H8:M8"/>
    <mergeCell ref="A11:M11"/>
    <mergeCell ref="A13:K13"/>
    <mergeCell ref="A15:M15"/>
    <mergeCell ref="H2:M2"/>
    <mergeCell ref="H3:M3"/>
    <mergeCell ref="H4:M4"/>
    <mergeCell ref="H5:M5"/>
    <mergeCell ref="H6:M6"/>
  </mergeCells>
  <pageMargins left="0.39370078740157483" right="0.39370078740157483" top="0.39370078740157483" bottom="0.39370078740157483" header="0" footer="0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МСЧ</cp:lastModifiedBy>
  <dcterms:modified xsi:type="dcterms:W3CDTF">2026-07-29T13:15:43Z</dcterms:modified>
</cp:coreProperties>
</file>