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E8BF4E18-0BED-4B40-9AC8-D6B844A770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отокол " sheetId="1" r:id="rId1"/>
    <sheet name="сумма в ПЗ" sheetId="2" r:id="rId2"/>
    <sheet name="ограничения и др" sheetId="3" r:id="rId3"/>
    <sheet name="Лист1" sheetId="4" r:id="rId4"/>
  </sheets>
  <calcPr calcId="191029"/>
</workbook>
</file>

<file path=xl/calcChain.xml><?xml version="1.0" encoding="utf-8"?>
<calcChain xmlns="http://schemas.openxmlformats.org/spreadsheetml/2006/main">
  <c r="J9" i="1" l="1"/>
  <c r="K9" i="1" l="1"/>
  <c r="K10" i="1" l="1"/>
  <c r="B8" i="1" l="1"/>
  <c r="C8" i="1" s="1"/>
  <c r="D8" i="1" l="1"/>
  <c r="E8" i="1" l="1"/>
</calcChain>
</file>

<file path=xl/sharedStrings.xml><?xml version="1.0" encoding="utf-8"?>
<sst xmlns="http://schemas.openxmlformats.org/spreadsheetml/2006/main" count="20" uniqueCount="20">
  <si>
    <t>№ п/п</t>
  </si>
  <si>
    <t>Ед. изм.</t>
  </si>
  <si>
    <t>Кол-во</t>
  </si>
  <si>
    <t>Наименование товара, работы, услуги (в том числе основные характеристики объекта закупки)</t>
  </si>
  <si>
    <t>Количество предложений поставщиков</t>
  </si>
  <si>
    <t>Начальная (максимальная) цена контракта по позиции, руб.</t>
  </si>
  <si>
    <t>ОКПД2/ КТРУ</t>
  </si>
  <si>
    <t xml:space="preserve">КОСГУ </t>
  </si>
  <si>
    <t>Цена, руб. за единицу товара, работы, услуги (руб.)</t>
  </si>
  <si>
    <t xml:space="preserve">НМЦК </t>
  </si>
  <si>
    <t>Минимальное  значение цены единицы, руб.</t>
  </si>
  <si>
    <t xml:space="preserve">шт. </t>
  </si>
  <si>
    <t>33.12.29.900	Услуги по ремонту и техническому обслуживанию прочего оборудования специального назначения, не включенные в другие группировки</t>
  </si>
  <si>
    <t>Оказание услуг по чистке кулера. В процедуру чистки кулера для воды входит:
Промывка всех внутренних элементов;
Чистка корпуса диспенсера и решетки охлаждения снаружи;
Промывка краников и каплесборника;
Очистка горловины;
Удаление налета и накипи;
Обработка бачков, элементов нагрева, соединительных трубок антибактериальным составом;
Дезинфекция внутренних полостей при помощи озонирования.</t>
  </si>
  <si>
    <t>КП   вх. 454 от 21.05.2026</t>
  </si>
  <si>
    <t>КП  вх. 450 от 21.05.2026</t>
  </si>
  <si>
    <t xml:space="preserve"> вх. 457 от 22.05.2026</t>
  </si>
  <si>
    <t>Приложение 1 Обоснование начальной (максимальной) цены контракта</t>
  </si>
  <si>
    <t>Дата подготовки обоснования начальной (максимальной) цены контракта ____25.05.2026 г. _____________________</t>
  </si>
  <si>
    <t xml:space="preserve">Оказание услуг по чистке кулеров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</si>
</sst>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ahoma"/>
      <family val="2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i/>
      <sz val="7"/>
      <color rgb="FF1A1A1A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3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vertical="center"/>
    </xf>
    <xf numFmtId="0" fontId="3" fillId="0" borderId="0" xfId="0" applyFont="1"/>
    <xf numFmtId="0" fontId="10" fillId="0" borderId="0" xfId="0" applyFont="1"/>
    <xf numFmtId="0" fontId="0" fillId="3" borderId="0" xfId="0" applyFill="1"/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4" fontId="12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0" fontId="16" fillId="0" borderId="0" xfId="0" applyFont="1"/>
    <xf numFmtId="0" fontId="17" fillId="0" borderId="1" xfId="0" applyFont="1" applyBorder="1" applyAlignment="1">
      <alignment horizontal="center" wrapText="1"/>
    </xf>
    <xf numFmtId="164" fontId="4" fillId="0" borderId="1" xfId="1" applyFont="1" applyBorder="1" applyAlignment="1">
      <alignment vertical="top"/>
    </xf>
    <xf numFmtId="0" fontId="1" fillId="0" borderId="0" xfId="0" applyFont="1"/>
    <xf numFmtId="0" fontId="18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6" fillId="0" borderId="0" xfId="0" applyFont="1"/>
    <xf numFmtId="0" fontId="1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0" fillId="0" borderId="0" xfId="0"/>
    <xf numFmtId="0" fontId="11" fillId="0" borderId="0" xfId="0" applyFont="1"/>
    <xf numFmtId="0" fontId="0" fillId="0" borderId="0" xfId="0" applyAlignment="1">
      <alignment wrapText="1"/>
    </xf>
    <xf numFmtId="0" fontId="0" fillId="3" borderId="0" xfId="0" applyFill="1"/>
  </cellXfs>
  <cellStyles count="2">
    <cellStyle name="Обычный" xfId="0" builtinId="0"/>
    <cellStyle name="Финансовый" xfId="1" builtinId="3"/>
  </cellStyles>
  <dxfs count="1">
    <dxf>
      <font>
        <color rgb="FF9C0006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"/>
  <sheetViews>
    <sheetView tabSelected="1" view="pageLayout" zoomScale="106" zoomScaleNormal="100" zoomScalePageLayoutView="106" workbookViewId="0">
      <selection activeCell="B16" sqref="B16"/>
    </sheetView>
  </sheetViews>
  <sheetFormatPr defaultRowHeight="15" x14ac:dyDescent="0.25"/>
  <cols>
    <col min="1" max="1" width="3.28515625" style="1" customWidth="1"/>
    <col min="2" max="2" width="42.7109375" style="1" customWidth="1"/>
    <col min="3" max="3" width="6.5703125" style="1" customWidth="1"/>
    <col min="4" max="4" width="9.5703125" style="1" customWidth="1"/>
    <col min="5" max="5" width="11.28515625" style="1" customWidth="1"/>
    <col min="6" max="6" width="11.42578125" style="1" customWidth="1"/>
    <col min="7" max="7" width="10.7109375" style="1" customWidth="1"/>
    <col min="8" max="8" width="10.5703125" style="1" customWidth="1"/>
    <col min="9" max="9" width="8.140625" style="1" customWidth="1"/>
    <col min="10" max="10" width="8" style="1" customWidth="1"/>
    <col min="11" max="11" width="16.28515625" style="1" customWidth="1"/>
    <col min="12" max="12" width="8.5703125" style="1" customWidth="1"/>
    <col min="13" max="13" width="5" style="1" customWidth="1"/>
    <col min="14" max="15" width="9.140625" style="1"/>
  </cols>
  <sheetData>
    <row r="1" spans="1:15" s="17" customFormat="1" ht="15.7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16"/>
      <c r="M1" s="16"/>
      <c r="N1" s="16"/>
      <c r="O1" s="16"/>
    </row>
    <row r="2" spans="1:15" s="3" customFormat="1" ht="33.75" customHeight="1" x14ac:dyDescent="0.25">
      <c r="A2" s="37" t="s">
        <v>17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2"/>
      <c r="M2" s="2"/>
      <c r="N2" s="2"/>
      <c r="O2" s="2"/>
    </row>
    <row r="3" spans="1:15" s="3" customFormat="1" ht="15.75" x14ac:dyDescent="0.25">
      <c r="A3" s="4" t="s">
        <v>18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s="3" customFormat="1" ht="22.5" customHeight="1" x14ac:dyDescent="0.25">
      <c r="A4" s="4" t="s">
        <v>19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s="3" customFormat="1" ht="15.75" customHeight="1" x14ac:dyDescent="0.25">
      <c r="A5" s="29"/>
      <c r="B5" s="30"/>
      <c r="C5" s="30"/>
      <c r="D5" s="30"/>
      <c r="E5" s="30"/>
      <c r="F5" s="30"/>
      <c r="G5" s="30"/>
      <c r="H5" s="30"/>
      <c r="I5" s="30"/>
      <c r="J5" s="30"/>
      <c r="K5" s="30"/>
      <c r="L5" s="2"/>
      <c r="M5" s="2"/>
      <c r="N5" s="2"/>
      <c r="O5" s="2"/>
    </row>
    <row r="6" spans="1:15" ht="27.75" customHeight="1" x14ac:dyDescent="0.25">
      <c r="A6" s="33" t="s">
        <v>0</v>
      </c>
      <c r="B6" s="33" t="s">
        <v>3</v>
      </c>
      <c r="C6" s="33" t="s">
        <v>1</v>
      </c>
      <c r="D6" s="33" t="s">
        <v>2</v>
      </c>
      <c r="E6" s="31" t="s">
        <v>6</v>
      </c>
      <c r="F6" s="34" t="s">
        <v>8</v>
      </c>
      <c r="G6" s="34"/>
      <c r="H6" s="34"/>
      <c r="I6" s="31" t="s">
        <v>4</v>
      </c>
      <c r="J6" s="33" t="s">
        <v>10</v>
      </c>
      <c r="K6" s="33" t="s">
        <v>5</v>
      </c>
      <c r="L6" s="35" t="s">
        <v>7</v>
      </c>
    </row>
    <row r="7" spans="1:15" ht="90.75" customHeight="1" x14ac:dyDescent="0.25">
      <c r="A7" s="33"/>
      <c r="B7" s="33"/>
      <c r="C7" s="33"/>
      <c r="D7" s="33"/>
      <c r="E7" s="32"/>
      <c r="F7" s="18" t="s">
        <v>14</v>
      </c>
      <c r="G7" s="18" t="s">
        <v>15</v>
      </c>
      <c r="H7" s="18" t="s">
        <v>16</v>
      </c>
      <c r="I7" s="32"/>
      <c r="J7" s="33"/>
      <c r="K7" s="33"/>
      <c r="L7" s="36"/>
    </row>
    <row r="8" spans="1:15" s="6" customFormat="1" ht="15" customHeight="1" x14ac:dyDescent="0.2">
      <c r="A8" s="8">
        <v>1</v>
      </c>
      <c r="B8" s="9">
        <f t="shared" ref="B8:E8" si="0">A8+1</f>
        <v>2</v>
      </c>
      <c r="C8" s="8">
        <f t="shared" si="0"/>
        <v>3</v>
      </c>
      <c r="D8" s="8">
        <f t="shared" si="0"/>
        <v>4</v>
      </c>
      <c r="E8" s="8">
        <f t="shared" si="0"/>
        <v>5</v>
      </c>
      <c r="F8" s="8">
        <v>6</v>
      </c>
      <c r="G8" s="8">
        <v>7</v>
      </c>
      <c r="H8" s="19">
        <v>8</v>
      </c>
      <c r="I8" s="8">
        <v>9</v>
      </c>
      <c r="J8" s="8">
        <v>10</v>
      </c>
      <c r="K8" s="8">
        <v>11</v>
      </c>
      <c r="L8" s="15">
        <v>12</v>
      </c>
      <c r="M8" s="5"/>
      <c r="N8" s="5"/>
      <c r="O8" s="5"/>
    </row>
    <row r="9" spans="1:15" s="22" customFormat="1" ht="174" customHeight="1" x14ac:dyDescent="0.2">
      <c r="A9" s="10">
        <v>1</v>
      </c>
      <c r="B9" s="11" t="s">
        <v>13</v>
      </c>
      <c r="C9" s="10" t="s">
        <v>11</v>
      </c>
      <c r="D9" s="11">
        <v>11</v>
      </c>
      <c r="E9" s="26" t="s">
        <v>12</v>
      </c>
      <c r="F9" s="20">
        <v>2500</v>
      </c>
      <c r="G9" s="20">
        <v>2500</v>
      </c>
      <c r="H9" s="21">
        <v>3000</v>
      </c>
      <c r="I9" s="14">
        <v>3</v>
      </c>
      <c r="J9" s="12">
        <f>MIN((H9,G9,F9))</f>
        <v>2500</v>
      </c>
      <c r="K9" s="13">
        <f>J9*D9</f>
        <v>27500</v>
      </c>
      <c r="L9" s="15">
        <v>225</v>
      </c>
      <c r="M9" s="5"/>
      <c r="N9" s="5"/>
      <c r="O9" s="5"/>
    </row>
    <row r="10" spans="1:15" s="25" customFormat="1" ht="18.75" customHeight="1" x14ac:dyDescent="0.3">
      <c r="A10" s="23"/>
      <c r="B10" s="27" t="s">
        <v>9</v>
      </c>
      <c r="C10" s="28"/>
      <c r="D10" s="28"/>
      <c r="E10" s="28"/>
      <c r="F10" s="28"/>
      <c r="G10" s="28"/>
      <c r="H10" s="28"/>
      <c r="I10" s="28"/>
      <c r="J10" s="28"/>
      <c r="K10" s="24">
        <f>SUM(K9:K9)</f>
        <v>27500</v>
      </c>
      <c r="L10" s="1"/>
      <c r="M10" s="1"/>
      <c r="N10" s="1"/>
      <c r="O10" s="1"/>
    </row>
  </sheetData>
  <mergeCells count="14">
    <mergeCell ref="L6:L7"/>
    <mergeCell ref="A1:K1"/>
    <mergeCell ref="A2:K2"/>
    <mergeCell ref="B10:J10"/>
    <mergeCell ref="A5:K5"/>
    <mergeCell ref="I6:I7"/>
    <mergeCell ref="J6:J7"/>
    <mergeCell ref="A6:A7"/>
    <mergeCell ref="B6:B7"/>
    <mergeCell ref="C6:C7"/>
    <mergeCell ref="D6:D7"/>
    <mergeCell ref="E6:E7"/>
    <mergeCell ref="K6:K7"/>
    <mergeCell ref="F6:H6"/>
  </mergeCells>
  <conditionalFormatting sqref="F9:H9">
    <cfRule type="cellIs" dxfId="0" priority="1" operator="equal">
      <formula>0</formula>
    </cfRule>
  </conditionalFormatting>
  <pageMargins left="5.2083333333333336E-2" right="0.15625" top="0.14802631578947367" bottom="0.36458333333333331" header="0.3" footer="0.3"/>
  <pageSetup paperSize="9"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"/>
  <sheetViews>
    <sheetView workbookViewId="0">
      <selection activeCell="D20" sqref="D20"/>
    </sheetView>
  </sheetViews>
  <sheetFormatPr defaultRowHeight="15" x14ac:dyDescent="0.25"/>
  <sheetData>
    <row r="1" spans="1:4" x14ac:dyDescent="0.25">
      <c r="A1" s="39"/>
      <c r="B1" s="39"/>
      <c r="C1" s="40">
        <v>0</v>
      </c>
      <c r="D1" s="39"/>
    </row>
  </sheetData>
  <mergeCells count="2">
    <mergeCell ref="A1:B1"/>
    <mergeCell ref="C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"/>
  <sheetViews>
    <sheetView workbookViewId="0">
      <selection activeCell="D20" sqref="D20"/>
    </sheetView>
  </sheetViews>
  <sheetFormatPr defaultRowHeight="15" x14ac:dyDescent="0.25"/>
  <cols>
    <col min="12" max="12" width="17.85546875" customWidth="1"/>
  </cols>
  <sheetData>
    <row r="1" spans="1:12" ht="163.5" customHeight="1" x14ac:dyDescent="0.25">
      <c r="A1" s="41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s="7" customFormat="1" ht="47.25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80.25" customHeight="1" x14ac:dyDescent="0.25">
      <c r="A3" s="41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2" s="7" customFormat="1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</sheetData>
  <mergeCells count="4">
    <mergeCell ref="A1:L1"/>
    <mergeCell ref="A2:L2"/>
    <mergeCell ref="A3:L3"/>
    <mergeCell ref="A4:L4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D20" sqref="D20"/>
    </sheetView>
  </sheetViews>
  <sheetFormatPr defaultRowHeight="15" x14ac:dyDescent="0.25"/>
  <cols>
    <col min="14" max="14" width="9.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протокол </vt:lpstr>
      <vt:lpstr>сумма в ПЗ</vt:lpstr>
      <vt:lpstr>ограничения и др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2026-05-25T06:54:11Z</dcterms:modified>
</cp:coreProperties>
</file>