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EE8112A1-8798-487A-9829-98E38A3E0C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H5" i="1" l="1"/>
  <c r="H10" i="1" s="1"/>
  <c r="H6" i="1"/>
  <c r="H9" i="1"/>
</calcChain>
</file>

<file path=xl/sharedStrings.xml><?xml version="1.0" encoding="utf-8"?>
<sst xmlns="http://schemas.openxmlformats.org/spreadsheetml/2006/main" count="31" uniqueCount="29">
  <si>
    <t>Наименование предмета закупки</t>
  </si>
  <si>
    <t>Полученные коммерческие предложения*</t>
  </si>
  <si>
    <t>Коэффициент вариации** %</t>
  </si>
  <si>
    <t>Итого:</t>
  </si>
  <si>
    <r>
      <t xml:space="preserve">Валюта, используемая для формирования цены контракта и расчетов с поставщиком (подрядчиком, исполнителем) - </t>
    </r>
    <r>
      <rPr>
        <sz val="12"/>
        <color indexed="8"/>
        <rFont val="Times New Roman"/>
        <family val="1"/>
        <charset val="204"/>
      </rPr>
      <t>российский рубль.</t>
    </r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</si>
  <si>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 - не применяется.</t>
  </si>
  <si>
    <t>№ п/п</t>
  </si>
  <si>
    <t xml:space="preserve">               Метод сопоставимых рыночных цен (анализа рынка) выбран в соответствии с ч.6 ст.22 Федерального закона от 05.04.2013 №44-ФЗ «О контрактной системе в сфере закупок товаров, работ, услуг для обеспечения государственных и муниципальных нужд» и п.3.21 Приказа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с учетом особенностей отпределения НМЦК, установленных ПП № 1875 от 23.12.2024 "О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лиц".</t>
  </si>
  <si>
    <t xml:space="preserve">              ** В соответствии с пунктом 3.20.1 раздела 3 Приказа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коэффициент вариации рассчитан с помощью стандартных функций табличных редакторов.
              *** Цена Контракта установлена по минимальному ценовому коммерческому предложению (Письмо Минэкономразвития России от 26.10.2015 № ОГ-Д28-13651)</t>
  </si>
  <si>
    <t>Контрактный управляющий</t>
  </si>
  <si>
    <t>Цена за ед.*(руб.)</t>
  </si>
  <si>
    <t xml:space="preserve">Обоснование цены контракта, заключаемого с единственным поставщиком (подрядчиком, исполнителем), на возмездное оказание услуг по подключению к международной системе библиографических ссылок CrossRef
</t>
  </si>
  <si>
    <t>Подключение к международной системе библиографических ссылок CrossRef</t>
  </si>
  <si>
    <t>1.1</t>
  </si>
  <si>
    <t>1.2</t>
  </si>
  <si>
    <t>1.3</t>
  </si>
  <si>
    <t>1.4</t>
  </si>
  <si>
    <t xml:space="preserve">Услуга по подключению Заказчика к международной системе библиографических ссылок Crossref. </t>
  </si>
  <si>
    <t xml:space="preserve">Оплата Цифровых идентификаторов объектов (DOI) для журнальных статей 2024 года. </t>
  </si>
  <si>
    <t>Оплата Цифровых идентификаторов объектов (DOI) для журнальных статей 2025 года.</t>
  </si>
  <si>
    <t>Оплата Цифровых идентификаторов объектов (DOI) для журнальных статей 2026 года.</t>
  </si>
  <si>
    <t xml:space="preserve">Предложение № 1
(Исх. № 2026-03/19 от 10.03.2026)           </t>
  </si>
  <si>
    <t xml:space="preserve">Предложение № 2
(Исх. 04-01 от 09.04.2026)           </t>
  </si>
  <si>
    <t xml:space="preserve">Предложение № 3
(вх. № Исх. № 04-1 от 09.04.2026)           </t>
  </si>
  <si>
    <t>Минимальная цена единицы услуг (руб.)</t>
  </si>
  <si>
    <t xml:space="preserve">             Цена Контракта включает в себя все расходы, связанные с оказанием услуг, компенсацию издержек Исполнителя и причитающееся ему вознаграждение, а также налоги, сборы и другие обязательные платежи Исполнителя, связанные с исполнением настоящего Контракта.</t>
  </si>
  <si>
    <t xml:space="preserve">              *- цены для расчета цен за ед. услуг получены по запросу у поставщиков (подрядчиков, исполнительней):  коммерческие предложения прилагаются.</t>
  </si>
  <si>
    <t>Евтехова И.С.</t>
  </si>
  <si>
    <r>
      <t xml:space="preserve">          </t>
    </r>
    <r>
      <rPr>
        <b/>
        <sz val="12"/>
        <color indexed="8"/>
        <rFont val="Times New Roman"/>
        <family val="1"/>
        <charset val="204"/>
      </rPr>
      <t xml:space="preserve">   Максимальное значение цены Контракта (далее – цена Контракта), заключаемого с единственным поставщиком (подрядчиком, исполнителем)*** составляет 79 500,00 (Семьдесят девять тысяч пятьссот) рублей 00 копеек</t>
    </r>
    <r>
      <rPr>
        <b/>
        <sz val="12"/>
        <color rgb="FF000000"/>
        <rFont val="Times New Roman"/>
        <family val="1"/>
        <charset val="204"/>
      </rPr>
      <t>, в т.ч. НДС</t>
    </r>
    <r>
      <rPr>
        <b/>
        <sz val="12"/>
        <color indexed="8"/>
        <rFont val="Times New Roman"/>
        <family val="1"/>
        <charset val="204"/>
      </rPr>
      <t xml:space="preserve">
             Сумма цен за единицу услуг составляет 11 103,90 (Одиннадцать тысяч сто три рубля 90 копеек), в т.ч. НДС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</si>
</sst>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" fontId="0" fillId="0" borderId="0" xfId="0" applyNumberFormat="1"/>
    <xf numFmtId="0" fontId="2" fillId="0" borderId="0" xfId="0" applyFont="1"/>
    <xf numFmtId="0" fontId="1" fillId="0" borderId="0" xfId="0" applyFont="1"/>
    <xf numFmtId="0" fontId="2" fillId="2" borderId="0" xfId="0" applyFont="1" applyFill="1"/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 vertical="center"/>
    </xf>
    <xf numFmtId="4" fontId="2" fillId="2" borderId="0" xfId="0" applyNumberFormat="1" applyFont="1" applyFill="1"/>
    <xf numFmtId="4" fontId="2" fillId="0" borderId="0" xfId="0" applyNumberFormat="1" applyFont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4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right" wrapText="1"/>
    </xf>
    <xf numFmtId="0" fontId="8" fillId="0" borderId="0" xfId="0" applyFont="1"/>
    <xf numFmtId="4" fontId="9" fillId="2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1" fillId="2" borderId="6" xfId="0" applyFont="1" applyFill="1" applyBorder="1" applyAlignment="1">
      <alignment horizontal="left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vertical="top" wrapText="1"/>
    </xf>
    <xf numFmtId="49" fontId="9" fillId="0" borderId="2" xfId="0" applyNumberFormat="1" applyFont="1" applyBorder="1" applyAlignment="1">
      <alignment horizontal="center" vertical="center"/>
    </xf>
    <xf numFmtId="0" fontId="11" fillId="0" borderId="0" xfId="0" applyFont="1"/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vertical="top" wrapText="1"/>
    </xf>
    <xf numFmtId="4" fontId="10" fillId="2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 indent="1"/>
    </xf>
    <xf numFmtId="0" fontId="4" fillId="0" borderId="0" xfId="0" applyFont="1" applyAlignment="1">
      <alignment horizontal="justify" vertical="top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top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topLeftCell="A10" zoomScaleNormal="100" workbookViewId="0">
      <selection activeCell="H2" sqref="H2:H4"/>
    </sheetView>
  </sheetViews>
  <sheetFormatPr defaultRowHeight="15" x14ac:dyDescent="0.25"/>
  <cols>
    <col min="1" max="1" width="5" customWidth="1"/>
    <col min="2" max="2" width="6.5703125" customWidth="1"/>
    <col min="3" max="3" width="50.85546875" customWidth="1"/>
    <col min="4" max="4" width="20" customWidth="1"/>
    <col min="5" max="5" width="20.5703125" style="1" customWidth="1"/>
    <col min="6" max="6" width="17.5703125" customWidth="1"/>
    <col min="7" max="7" width="14.42578125" style="1" customWidth="1"/>
    <col min="8" max="8" width="19.140625" customWidth="1"/>
    <col min="9" max="9" width="7.85546875" customWidth="1"/>
    <col min="10" max="10" width="12.28515625" customWidth="1"/>
  </cols>
  <sheetData>
    <row r="1" spans="1:10" ht="64.5" customHeight="1" x14ac:dyDescent="0.25">
      <c r="A1" s="10"/>
      <c r="B1" s="36" t="s">
        <v>11</v>
      </c>
      <c r="C1" s="36"/>
      <c r="D1" s="36"/>
      <c r="E1" s="36"/>
      <c r="F1" s="36"/>
      <c r="G1" s="36"/>
      <c r="H1" s="36"/>
      <c r="I1" s="11"/>
      <c r="J1" s="11"/>
    </row>
    <row r="2" spans="1:10" s="2" customFormat="1" ht="15.75" customHeight="1" x14ac:dyDescent="0.25">
      <c r="B2" s="43" t="s">
        <v>6</v>
      </c>
      <c r="C2" s="43" t="s">
        <v>0</v>
      </c>
      <c r="D2" s="41" t="s">
        <v>1</v>
      </c>
      <c r="E2" s="42"/>
      <c r="F2" s="42"/>
      <c r="G2" s="39" t="s">
        <v>2</v>
      </c>
      <c r="H2" s="45" t="s">
        <v>24</v>
      </c>
      <c r="I2" s="3"/>
    </row>
    <row r="3" spans="1:10" s="2" customFormat="1" ht="38.25" customHeight="1" x14ac:dyDescent="0.25">
      <c r="B3" s="43"/>
      <c r="C3" s="43"/>
      <c r="D3" s="26" t="s">
        <v>21</v>
      </c>
      <c r="E3" s="26" t="s">
        <v>22</v>
      </c>
      <c r="F3" s="26" t="s">
        <v>23</v>
      </c>
      <c r="G3" s="39"/>
      <c r="H3" s="45"/>
      <c r="I3" s="3"/>
    </row>
    <row r="4" spans="1:10" s="2" customFormat="1" ht="15.75" x14ac:dyDescent="0.25">
      <c r="B4" s="43"/>
      <c r="C4" s="44"/>
      <c r="D4" s="25" t="s">
        <v>10</v>
      </c>
      <c r="E4" s="25" t="s">
        <v>10</v>
      </c>
      <c r="F4" s="25" t="s">
        <v>10</v>
      </c>
      <c r="G4" s="39"/>
      <c r="H4" s="45"/>
      <c r="I4" s="3"/>
    </row>
    <row r="5" spans="1:10" s="29" customFormat="1" ht="25.5" x14ac:dyDescent="0.2">
      <c r="B5" s="30">
        <v>1</v>
      </c>
      <c r="C5" s="31" t="s">
        <v>12</v>
      </c>
      <c r="D5" s="32"/>
      <c r="E5" s="32"/>
      <c r="F5" s="32"/>
      <c r="G5" s="33"/>
      <c r="H5" s="6">
        <f>SUM(H6:H9)</f>
        <v>11103.899999999998</v>
      </c>
      <c r="I5" s="23"/>
    </row>
    <row r="6" spans="1:10" s="20" customFormat="1" ht="25.5" x14ac:dyDescent="0.2">
      <c r="B6" s="28" t="s">
        <v>13</v>
      </c>
      <c r="C6" s="27" t="s">
        <v>17</v>
      </c>
      <c r="D6" s="21">
        <v>10500</v>
      </c>
      <c r="E6" s="21">
        <v>14000</v>
      </c>
      <c r="F6" s="21">
        <v>15000</v>
      </c>
      <c r="G6" s="22">
        <v>17.95</v>
      </c>
      <c r="H6" s="6">
        <f t="shared" ref="H6:H9" si="0">MIN(D6,E6,F6)</f>
        <v>10500</v>
      </c>
      <c r="I6" s="23"/>
    </row>
    <row r="7" spans="1:10" s="20" customFormat="1" ht="25.5" x14ac:dyDescent="0.2">
      <c r="B7" s="28" t="s">
        <v>14</v>
      </c>
      <c r="C7" s="27" t="s">
        <v>18</v>
      </c>
      <c r="D7" s="21">
        <v>201.3</v>
      </c>
      <c r="E7" s="21">
        <v>225</v>
      </c>
      <c r="F7" s="21">
        <v>225</v>
      </c>
      <c r="G7" s="22">
        <v>6.3</v>
      </c>
      <c r="H7" s="6">
        <v>201.3</v>
      </c>
      <c r="I7" s="23"/>
    </row>
    <row r="8" spans="1:10" s="20" customFormat="1" ht="25.5" x14ac:dyDescent="0.2">
      <c r="B8" s="28" t="s">
        <v>15</v>
      </c>
      <c r="C8" s="27" t="s">
        <v>19</v>
      </c>
      <c r="D8" s="21">
        <v>201.3</v>
      </c>
      <c r="E8" s="21">
        <v>225</v>
      </c>
      <c r="F8" s="21">
        <v>225</v>
      </c>
      <c r="G8" s="22">
        <v>6.3</v>
      </c>
      <c r="H8" s="6">
        <v>201.3</v>
      </c>
      <c r="I8" s="23"/>
    </row>
    <row r="9" spans="1:10" s="20" customFormat="1" ht="25.5" x14ac:dyDescent="0.2">
      <c r="B9" s="28" t="s">
        <v>16</v>
      </c>
      <c r="C9" s="27" t="s">
        <v>20</v>
      </c>
      <c r="D9" s="21">
        <v>201.3</v>
      </c>
      <c r="E9" s="21">
        <v>225</v>
      </c>
      <c r="F9" s="21">
        <v>225</v>
      </c>
      <c r="G9" s="22">
        <v>6.3</v>
      </c>
      <c r="H9" s="6">
        <f t="shared" si="0"/>
        <v>201.3</v>
      </c>
      <c r="I9" s="23"/>
    </row>
    <row r="10" spans="1:10" s="4" customFormat="1" ht="17.25" customHeight="1" x14ac:dyDescent="0.25">
      <c r="B10" s="5"/>
      <c r="C10" s="24" t="s">
        <v>3</v>
      </c>
      <c r="D10" s="12"/>
      <c r="E10" s="13"/>
      <c r="F10" s="13"/>
      <c r="G10" s="13"/>
      <c r="H10" s="6">
        <f>H5</f>
        <v>11103.899999999998</v>
      </c>
      <c r="J10" s="7"/>
    </row>
    <row r="11" spans="1:10" s="2" customFormat="1" ht="48" customHeight="1" x14ac:dyDescent="0.25">
      <c r="B11" s="40" t="s">
        <v>28</v>
      </c>
      <c r="C11" s="40"/>
      <c r="D11" s="40"/>
      <c r="E11" s="40"/>
      <c r="F11" s="40"/>
      <c r="G11" s="40"/>
      <c r="H11" s="38"/>
      <c r="I11" s="8"/>
    </row>
    <row r="12" spans="1:10" s="2" customFormat="1" ht="37.5" customHeight="1" x14ac:dyDescent="0.25">
      <c r="B12" s="37" t="s">
        <v>25</v>
      </c>
      <c r="C12" s="37"/>
      <c r="D12" s="37"/>
      <c r="E12" s="37"/>
      <c r="F12" s="37"/>
      <c r="G12" s="37"/>
      <c r="H12" s="37"/>
    </row>
    <row r="13" spans="1:10" s="2" customFormat="1" ht="99" customHeight="1" x14ac:dyDescent="0.25">
      <c r="B13" s="38" t="s">
        <v>7</v>
      </c>
      <c r="C13" s="38"/>
      <c r="D13" s="38"/>
      <c r="E13" s="38"/>
      <c r="F13" s="38"/>
      <c r="G13" s="38"/>
      <c r="H13" s="38"/>
    </row>
    <row r="14" spans="1:10" s="2" customFormat="1" ht="35.25" customHeight="1" x14ac:dyDescent="0.25">
      <c r="B14" s="38" t="s">
        <v>26</v>
      </c>
      <c r="C14" s="38"/>
      <c r="D14" s="38"/>
      <c r="E14" s="38"/>
      <c r="F14" s="38"/>
      <c r="G14" s="38"/>
      <c r="H14" s="38"/>
    </row>
    <row r="15" spans="1:10" s="2" customFormat="1" ht="82.5" customHeight="1" x14ac:dyDescent="0.25">
      <c r="B15" s="38" t="s">
        <v>8</v>
      </c>
      <c r="C15" s="38"/>
      <c r="D15" s="38"/>
      <c r="E15" s="38"/>
      <c r="F15" s="38"/>
      <c r="G15" s="38"/>
      <c r="H15" s="38"/>
    </row>
    <row r="16" spans="1:10" ht="16.5" customHeight="1" x14ac:dyDescent="0.25">
      <c r="B16" s="34" t="s">
        <v>4</v>
      </c>
      <c r="C16" s="34"/>
      <c r="D16" s="34"/>
      <c r="E16" s="34"/>
      <c r="F16" s="34"/>
      <c r="G16" s="34"/>
      <c r="H16" s="34"/>
    </row>
    <row r="17" spans="1:10" s="14" customFormat="1" ht="32.25" customHeight="1" x14ac:dyDescent="0.25">
      <c r="B17" s="35" t="s">
        <v>5</v>
      </c>
      <c r="C17" s="35"/>
      <c r="D17" s="35"/>
      <c r="E17" s="35"/>
      <c r="F17" s="35"/>
      <c r="G17" s="35"/>
      <c r="H17" s="35"/>
    </row>
    <row r="18" spans="1:10" ht="9.75" customHeight="1" x14ac:dyDescent="0.25">
      <c r="C18" s="9"/>
      <c r="D18" s="1"/>
      <c r="F18" s="1"/>
      <c r="H18" s="1"/>
    </row>
    <row r="19" spans="1:10" s="2" customFormat="1" ht="30.75" customHeight="1" x14ac:dyDescent="0.25">
      <c r="A19" s="15"/>
      <c r="B19" s="34" t="s">
        <v>9</v>
      </c>
      <c r="C19" s="34"/>
      <c r="D19" s="17"/>
      <c r="E19" s="18"/>
      <c r="F19" s="17"/>
      <c r="G19" s="18"/>
      <c r="H19" s="19" t="s">
        <v>27</v>
      </c>
      <c r="I19" s="16"/>
      <c r="J19" s="16"/>
    </row>
  </sheetData>
  <mergeCells count="14">
    <mergeCell ref="B19:C19"/>
    <mergeCell ref="B16:H16"/>
    <mergeCell ref="B17:H17"/>
    <mergeCell ref="B1:H1"/>
    <mergeCell ref="B12:H12"/>
    <mergeCell ref="B13:H13"/>
    <mergeCell ref="B14:H14"/>
    <mergeCell ref="B15:H15"/>
    <mergeCell ref="G2:G4"/>
    <mergeCell ref="H2:H4"/>
    <mergeCell ref="B11:H11"/>
    <mergeCell ref="D2:F2"/>
    <mergeCell ref="B2:B4"/>
    <mergeCell ref="C2:C4"/>
  </mergeCells>
  <pageMargins left="0.11811023622047245" right="0.11811023622047245" top="0.15748031496062992" bottom="0.15748031496062992" header="0.11811023622047245" footer="0.11811023622047245"/>
  <pageSetup paperSize="9" scale="68" fitToHeight="2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2026-06-01T21:02:36Z</dcterms:modified>
</cp:coreProperties>
</file>