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pkaeva\Desktop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15" i="1" l="1"/>
  <c r="AE13" i="1"/>
  <c r="AE14" i="1"/>
  <c r="AE12" i="1"/>
</calcChain>
</file>

<file path=xl/sharedStrings.xml><?xml version="1.0" encoding="utf-8"?>
<sst xmlns="http://schemas.openxmlformats.org/spreadsheetml/2006/main" count="78" uniqueCount="55">
  <si>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</si>
  <si>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</si>
  <si>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</si>
  <si>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</si>
  <si>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</si>
  <si>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</si>
  <si>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</si>
  <si>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</si>
  <si>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</si>
  <si>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</si>
  <si>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</si>
  <si>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</si>
  <si>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</si>
  <si>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</si>
  <si>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</si>
  <si>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</si>
  <si>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</si>
  <si>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</si>
  <si>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</si>
  <si>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</si>
  <si>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</si>
  <si>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</si>
  <si>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</si>
  <si>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</si>
  <si>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</si>
  <si>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</si>
  <si>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</si>
  <si>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</si>
  <si>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</si>
  <si>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</si>
  <si>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</si>
  <si>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</si>
  <si>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</si>
  <si>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Начальная цена единицы МИ с НДС (руб.)</t>
  </si>
  <si>
    <t>НМЦК (рын)</t>
  </si>
  <si>
    <t>Цена (руб.)</t>
  </si>
  <si>
    <t>1</t>
  </si>
  <si>
    <t>Итого:</t>
  </si>
  <si>
    <t>(должность)</t>
  </si>
  <si>
    <t xml:space="preserve">/ </t>
  </si>
  <si>
    <t>(подпись/расшифровка подписи)</t>
  </si>
  <si>
    <t>Средневзвешенная цена (руб.)</t>
  </si>
  <si>
    <t>32.50.50.190</t>
  </si>
  <si>
    <t>упак</t>
  </si>
  <si>
    <t>2</t>
  </si>
  <si>
    <t>3</t>
  </si>
  <si>
    <t>21.20.23.110</t>
  </si>
  <si>
    <t>Дата подготовки обоснования НМЦК: 2026.08.12</t>
  </si>
  <si>
    <t>Работник контрактной службы/контрактный управляющий: ФГБОУ ВО АСТРАХАНСКИЙ ГМУ МИНЗДРАВА РОССИИ</t>
  </si>
  <si>
    <t>Емкость для сбора образцов кала (50 шт/уп)</t>
  </si>
  <si>
    <t>Пробирка для фильтрата (50 шт/уп)</t>
  </si>
  <si>
    <t>Тест-полоски (скрытая кровь в кале ИВД) (40 шт/уп)</t>
  </si>
  <si>
    <t>Кол-во (по заявке)</t>
  </si>
  <si>
    <t>В связи со значительным превышением расчетного уровня НМЦК над объемом финансирования, Заказчиком принято решение об осуществлении закупки с уровнем НМЦК не превышающим объема финансирования услуг, утвержденного планом ФХД ФГБОУ ВО Астраханский ГМУ Минздрава России, которая составляет  235 216,00 руб.</t>
  </si>
  <si>
    <t>Поставка медицинских изделий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</si>
</sst>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rgb="FF000000"/>
      <name val="Calibri"/>
      <family val="2"/>
      <charset val="1"/>
    </font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 applyProtection="1"/>
    <xf numFmtId="2" fontId="1" fillId="0" borderId="0" xfId="0" applyNumberFormat="1" applyFont="1" applyBorder="1" applyAlignment="1" applyProtection="1"/>
    <xf numFmtId="0" fontId="2" fillId="0" borderId="0" xfId="0" applyFont="1" applyBorder="1" applyAlignment="1" applyProtection="1"/>
    <xf numFmtId="2" fontId="3" fillId="0" borderId="0" xfId="0" applyNumberFormat="1" applyFont="1" applyBorder="1" applyAlignment="1" applyProtection="1">
      <alignment vertical="top" wrapText="1"/>
    </xf>
    <xf numFmtId="2" fontId="2" fillId="0" borderId="0" xfId="0" applyNumberFormat="1" applyFont="1" applyBorder="1" applyAlignment="1" applyProtection="1"/>
    <xf numFmtId="2" fontId="2" fillId="0" borderId="1" xfId="0" applyNumberFormat="1" applyFont="1" applyBorder="1" applyAlignment="1" applyProtection="1"/>
    <xf numFmtId="0" fontId="5" fillId="0" borderId="2" xfId="0" applyFont="1" applyBorder="1" applyAlignment="1" applyProtection="1">
      <alignment horizontal="center" vertical="center" wrapText="1"/>
    </xf>
    <xf numFmtId="164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2" fontId="2" fillId="0" borderId="3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vertical="top" wrapText="1"/>
    </xf>
    <xf numFmtId="2" fontId="2" fillId="0" borderId="2" xfId="0" applyNumberFormat="1" applyFont="1" applyBorder="1" applyAlignment="1" applyProtection="1">
      <alignment vertical="top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/>
    <xf numFmtId="0" fontId="6" fillId="0" borderId="0" xfId="0" applyFont="1" applyBorder="1" applyAlignment="1" applyProtection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" fontId="1" fillId="0" borderId="0" xfId="0" applyNumberFormat="1" applyFont="1" applyBorder="1" applyAlignment="1" applyProtection="1"/>
    <xf numFmtId="4" fontId="2" fillId="0" borderId="0" xfId="0" applyNumberFormat="1" applyFont="1" applyBorder="1" applyAlignment="1" applyProtection="1"/>
    <xf numFmtId="4" fontId="14" fillId="0" borderId="0" xfId="0" applyNumberFormat="1" applyFont="1" applyBorder="1" applyAlignment="1" applyProtection="1"/>
    <xf numFmtId="0" fontId="15" fillId="0" borderId="0" xfId="0" applyFont="1" applyBorder="1" applyAlignment="1" applyProtection="1">
      <alignment vertical="center" wrapText="1"/>
    </xf>
    <xf numFmtId="2" fontId="16" fillId="0" borderId="0" xfId="0" applyNumberFormat="1" applyFont="1" applyBorder="1" applyAlignment="1" applyProtection="1"/>
    <xf numFmtId="0" fontId="16" fillId="0" borderId="0" xfId="0" applyFont="1" applyBorder="1" applyAlignment="1" applyProtection="1"/>
    <xf numFmtId="0" fontId="5" fillId="0" borderId="0" xfId="0" applyFont="1" applyBorder="1" applyAlignment="1" applyProtection="1"/>
    <xf numFmtId="0" fontId="13" fillId="0" borderId="0" xfId="0" applyFont="1" applyBorder="1" applyAlignment="1" applyProtection="1">
      <alignment horizontal="right"/>
    </xf>
    <xf numFmtId="0" fontId="17" fillId="0" borderId="0" xfId="0" applyFont="1" applyBorder="1" applyAlignment="1" applyProtection="1"/>
    <xf numFmtId="0" fontId="5" fillId="0" borderId="10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/>
    <xf numFmtId="0" fontId="9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top" wrapText="1"/>
    </xf>
    <xf numFmtId="2" fontId="5" fillId="0" borderId="2" xfId="0" applyNumberFormat="1" applyFont="1" applyBorder="1" applyAlignment="1" applyProtection="1">
      <alignment horizontal="center" vertical="center" wrapText="1"/>
    </xf>
    <xf numFmtId="2" fontId="13" fillId="0" borderId="2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429840</xdr:colOff>
      <xdr:row>8</xdr:row>
      <xdr:rowOff>182160</xdr:rowOff>
    </xdr:from>
    <xdr:to>
      <xdr:col>2</xdr:col>
      <xdr:colOff>99000</xdr:colOff>
      <xdr:row>8</xdr:row>
      <xdr:rowOff>801360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29840" y="2801520"/>
          <a:ext cx="1966680" cy="619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30</xdr:col>
      <xdr:colOff>219240</xdr:colOff>
      <xdr:row>10</xdr:row>
      <xdr:rowOff>85680</xdr:rowOff>
    </xdr:from>
    <xdr:to>
      <xdr:col>30</xdr:col>
      <xdr:colOff>1600200</xdr:colOff>
      <xdr:row>11</xdr:row>
      <xdr:rowOff>41760</xdr:rowOff>
    </xdr:to>
    <xdr:pic>
      <xdr:nvPicPr>
        <xdr:cNvPr id="3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809800" y="4676760"/>
          <a:ext cx="1380960" cy="527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1189800</xdr:colOff>
      <xdr:row>11</xdr:row>
      <xdr:rowOff>29880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701960" y="4667400"/>
          <a:ext cx="1065960" cy="524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1361520</xdr:colOff>
      <xdr:row>11</xdr:row>
      <xdr:rowOff>36720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5405120" y="4743360"/>
          <a:ext cx="1180440" cy="455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tabSelected="1" topLeftCell="A10" zoomScaleNormal="100" workbookViewId="0">
      <selection activeCell="A8" sqref="A8:AE8"/>
    </sheetView>
  </sheetViews>
  <sheetFormatPr defaultColWidth="9" defaultRowHeight="15" customHeight="1" x14ac:dyDescent="0.25"/>
  <cols>
    <col min="1" max="1" width="7.85546875" style="1" customWidth="1"/>
    <col min="2" max="2" width="20.85546875" style="1" customWidth="1"/>
    <col min="3" max="3" width="22.7109375" style="1" customWidth="1"/>
    <col min="4" max="4" width="17.85546875" style="1" customWidth="1"/>
    <col min="5" max="5" width="13.28515625" style="1" customWidth="1"/>
    <col min="6" max="6" width="10.7109375" style="1" customWidth="1"/>
    <col min="7" max="9" width="22" style="2" customWidth="1"/>
    <col min="10" max="26" width="22" style="2" hidden="1" customWidth="1"/>
    <col min="27" max="27" width="20.42578125" style="2" customWidth="1"/>
    <col min="28" max="28" width="23" style="2" customWidth="1"/>
    <col min="29" max="29" width="15.140625" style="2" customWidth="1"/>
    <col min="30" max="30" width="17.140625" style="2" customWidth="1"/>
    <col min="31" max="31" width="27.7109375" style="1" customWidth="1"/>
    <col min="32" max="32" width="18.42578125" style="1" customWidth="1"/>
    <col min="33" max="1026" width="9.140625" style="1" customWidth="1"/>
    <col min="1027" max="16384" width="9" style="1"/>
  </cols>
  <sheetData>
    <row r="1" spans="1:33" ht="15" customHeight="1" x14ac:dyDescent="0.25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3" ht="15" customHeight="1" x14ac:dyDescent="0.25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3" ht="36" customHeight="1" x14ac:dyDescent="0.3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</row>
    <row r="4" spans="1:33" ht="15" customHeight="1" x14ac:dyDescent="0.25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3" x14ac:dyDescent="0.2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  <c r="AB5" s="5"/>
      <c r="AC5" s="5"/>
      <c r="AD5" s="5"/>
    </row>
    <row r="6" spans="1:33" ht="24.75" customHeight="1" x14ac:dyDescent="0.25">
      <c r="A6" s="51" t="s">
        <v>2</v>
      </c>
      <c r="B6" s="51"/>
      <c r="C6" s="65" t="s">
        <v>54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</row>
    <row r="7" spans="1:33" ht="42" customHeight="1" x14ac:dyDescent="0.25">
      <c r="A7" s="55" t="s">
        <v>3</v>
      </c>
      <c r="B7" s="56"/>
      <c r="C7" s="57" t="s">
        <v>4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9"/>
      <c r="AF7" s="23"/>
      <c r="AG7" s="23"/>
    </row>
    <row r="8" spans="1:33" ht="26.25" customHeight="1" x14ac:dyDescent="0.25">
      <c r="A8" s="57" t="s">
        <v>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9"/>
      <c r="AF8" s="23"/>
      <c r="AG8" s="23"/>
    </row>
    <row r="9" spans="1:33" ht="125.25" customHeight="1" x14ac:dyDescent="0.25">
      <c r="A9" s="60" t="s">
        <v>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</row>
    <row r="10" spans="1:33" ht="30" customHeight="1" x14ac:dyDescent="0.25">
      <c r="A10" s="51" t="s">
        <v>7</v>
      </c>
      <c r="B10" s="51" t="s">
        <v>8</v>
      </c>
      <c r="C10" s="51"/>
      <c r="D10" s="61" t="s">
        <v>9</v>
      </c>
      <c r="E10" s="51" t="s">
        <v>10</v>
      </c>
      <c r="F10" s="62" t="s">
        <v>52</v>
      </c>
      <c r="G10" s="8" t="s">
        <v>11</v>
      </c>
      <c r="H10" s="8" t="s">
        <v>12</v>
      </c>
      <c r="I10" s="8" t="s">
        <v>13</v>
      </c>
      <c r="J10" s="8" t="s">
        <v>14</v>
      </c>
      <c r="K10" s="8" t="s">
        <v>15</v>
      </c>
      <c r="L10" s="8" t="s">
        <v>16</v>
      </c>
      <c r="M10" s="8" t="s">
        <v>17</v>
      </c>
      <c r="N10" s="8" t="s">
        <v>18</v>
      </c>
      <c r="O10" s="8" t="s">
        <v>19</v>
      </c>
      <c r="P10" s="8" t="s">
        <v>20</v>
      </c>
      <c r="Q10" s="8" t="s">
        <v>21</v>
      </c>
      <c r="R10" s="8" t="s">
        <v>22</v>
      </c>
      <c r="S10" s="8" t="s">
        <v>23</v>
      </c>
      <c r="T10" s="8" t="s">
        <v>24</v>
      </c>
      <c r="U10" s="8" t="s">
        <v>25</v>
      </c>
      <c r="V10" s="8" t="s">
        <v>26</v>
      </c>
      <c r="W10" s="8" t="s">
        <v>27</v>
      </c>
      <c r="X10" s="8" t="s">
        <v>28</v>
      </c>
      <c r="Y10" s="8" t="s">
        <v>29</v>
      </c>
      <c r="Z10" s="8" t="s">
        <v>30</v>
      </c>
      <c r="AA10" s="9" t="s">
        <v>31</v>
      </c>
      <c r="AB10" s="9" t="s">
        <v>32</v>
      </c>
      <c r="AC10" s="61" t="s">
        <v>41</v>
      </c>
      <c r="AD10" s="61" t="s">
        <v>33</v>
      </c>
      <c r="AE10" s="10" t="s">
        <v>34</v>
      </c>
    </row>
    <row r="11" spans="1:33" ht="45" customHeight="1" x14ac:dyDescent="0.25">
      <c r="A11" s="51"/>
      <c r="B11" s="51"/>
      <c r="C11" s="51"/>
      <c r="D11" s="61"/>
      <c r="E11" s="51"/>
      <c r="F11" s="61"/>
      <c r="G11" s="8" t="s">
        <v>35</v>
      </c>
      <c r="H11" s="8" t="s">
        <v>35</v>
      </c>
      <c r="I11" s="8" t="s">
        <v>35</v>
      </c>
      <c r="J11" s="8" t="s">
        <v>35</v>
      </c>
      <c r="K11" s="8" t="s">
        <v>35</v>
      </c>
      <c r="L11" s="8" t="s">
        <v>35</v>
      </c>
      <c r="M11" s="8" t="s">
        <v>35</v>
      </c>
      <c r="N11" s="8" t="s">
        <v>35</v>
      </c>
      <c r="O11" s="8" t="s">
        <v>35</v>
      </c>
      <c r="P11" s="8" t="s">
        <v>35</v>
      </c>
      <c r="Q11" s="8" t="s">
        <v>35</v>
      </c>
      <c r="R11" s="8" t="s">
        <v>35</v>
      </c>
      <c r="S11" s="8" t="s">
        <v>35</v>
      </c>
      <c r="T11" s="8" t="s">
        <v>35</v>
      </c>
      <c r="U11" s="8" t="s">
        <v>35</v>
      </c>
      <c r="V11" s="8" t="s">
        <v>35</v>
      </c>
      <c r="W11" s="8" t="s">
        <v>35</v>
      </c>
      <c r="X11" s="8" t="s">
        <v>35</v>
      </c>
      <c r="Y11" s="8" t="s">
        <v>35</v>
      </c>
      <c r="Z11" s="8" t="s">
        <v>35</v>
      </c>
      <c r="AA11" s="11"/>
      <c r="AB11" s="11"/>
      <c r="AC11" s="61"/>
      <c r="AD11" s="61"/>
      <c r="AE11" s="12"/>
    </row>
    <row r="12" spans="1:33" ht="52.5" customHeight="1" x14ac:dyDescent="0.25">
      <c r="A12" s="7" t="s">
        <v>36</v>
      </c>
      <c r="B12" s="42" t="s">
        <v>49</v>
      </c>
      <c r="C12" s="43"/>
      <c r="D12" s="7" t="s">
        <v>42</v>
      </c>
      <c r="E12" s="7" t="s">
        <v>43</v>
      </c>
      <c r="F12" s="7">
        <v>8</v>
      </c>
      <c r="G12" s="24">
        <v>12622</v>
      </c>
      <c r="H12" s="25">
        <v>12748.22</v>
      </c>
      <c r="I12" s="26">
        <v>12874.44</v>
      </c>
      <c r="AA12" s="7">
        <v>126.22</v>
      </c>
      <c r="AB12" s="7">
        <v>0.99</v>
      </c>
      <c r="AC12" s="7">
        <v>12748.22</v>
      </c>
      <c r="AD12" s="7">
        <v>12748.22</v>
      </c>
      <c r="AE12" s="63">
        <f>F12*AD12</f>
        <v>101985.76</v>
      </c>
    </row>
    <row r="13" spans="1:33" ht="52.5" customHeight="1" x14ac:dyDescent="0.25">
      <c r="A13" s="7" t="s">
        <v>44</v>
      </c>
      <c r="B13" s="42" t="s">
        <v>50</v>
      </c>
      <c r="C13" s="43"/>
      <c r="D13" s="7" t="s">
        <v>42</v>
      </c>
      <c r="E13" s="7" t="s">
        <v>43</v>
      </c>
      <c r="F13" s="7">
        <v>10</v>
      </c>
      <c r="G13" s="27">
        <v>1782</v>
      </c>
      <c r="H13" s="28">
        <v>1799.82</v>
      </c>
      <c r="I13" s="29">
        <v>1817.64</v>
      </c>
      <c r="AA13" s="7">
        <v>17.82</v>
      </c>
      <c r="AB13" s="7">
        <v>0.99</v>
      </c>
      <c r="AC13" s="7">
        <v>1799.82</v>
      </c>
      <c r="AD13" s="7">
        <v>1799.82</v>
      </c>
      <c r="AE13" s="63">
        <f t="shared" ref="AE13:AE14" si="0">F13*AD13</f>
        <v>17998.2</v>
      </c>
    </row>
    <row r="14" spans="1:33" ht="52.5" customHeight="1" x14ac:dyDescent="0.25">
      <c r="A14" s="7" t="s">
        <v>45</v>
      </c>
      <c r="B14" s="42" t="s">
        <v>51</v>
      </c>
      <c r="C14" s="43"/>
      <c r="D14" s="7" t="s">
        <v>46</v>
      </c>
      <c r="E14" s="7" t="s">
        <v>43</v>
      </c>
      <c r="F14" s="7">
        <v>20</v>
      </c>
      <c r="G14" s="30">
        <v>5821</v>
      </c>
      <c r="H14" s="31">
        <v>5879.21</v>
      </c>
      <c r="I14" s="32">
        <v>5937.42</v>
      </c>
      <c r="AA14" s="7">
        <v>58.21</v>
      </c>
      <c r="AB14" s="7">
        <v>0.99</v>
      </c>
      <c r="AC14" s="7">
        <v>5879.21</v>
      </c>
      <c r="AD14" s="7">
        <v>5879.21</v>
      </c>
      <c r="AE14" s="63">
        <f t="shared" si="0"/>
        <v>117584.2</v>
      </c>
    </row>
    <row r="15" spans="1:33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C15" s="7" t="s">
        <v>37</v>
      </c>
      <c r="AD15" s="7"/>
      <c r="AE15" s="8">
        <f>SUM(AE12:AE14)</f>
        <v>237568.15999999997</v>
      </c>
    </row>
    <row r="16" spans="1:33" ht="39" customHeight="1" x14ac:dyDescent="0.25">
      <c r="A16" s="64" t="s">
        <v>53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1:31" ht="15" customHeight="1" x14ac:dyDescent="0.2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</row>
    <row r="18" spans="1:31" ht="15" customHeight="1" x14ac:dyDescent="0.25">
      <c r="A18" s="53" t="s">
        <v>47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</row>
    <row r="19" spans="1:31" ht="15" customHeight="1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</row>
    <row r="20" spans="1:31" ht="15" customHeight="1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40"/>
      <c r="AB20" s="40"/>
      <c r="AC20" s="40"/>
      <c r="AD20" s="39"/>
      <c r="AE20" s="39"/>
    </row>
    <row r="21" spans="1:31" x14ac:dyDescent="0.25">
      <c r="A21" s="3"/>
      <c r="B21" s="3"/>
      <c r="C21" s="3"/>
      <c r="D21" s="3"/>
      <c r="E21" s="3"/>
      <c r="F21" s="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1"/>
      <c r="AB21" s="33"/>
      <c r="AC21" s="34"/>
      <c r="AD21" s="5"/>
    </row>
    <row r="22" spans="1:31" x14ac:dyDescent="0.25">
      <c r="A22" s="47" t="s">
        <v>48</v>
      </c>
      <c r="B22" s="47"/>
      <c r="C22" s="47"/>
      <c r="D22" s="47"/>
      <c r="E22" s="1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33"/>
      <c r="AC22" s="34"/>
      <c r="AD22" s="1"/>
    </row>
    <row r="23" spans="1:31" x14ac:dyDescent="0.25">
      <c r="A23" s="48"/>
      <c r="B23" s="48"/>
      <c r="C23" s="48"/>
      <c r="D23" s="48"/>
      <c r="E23" s="15"/>
      <c r="F23" s="1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33"/>
      <c r="AC23" s="34"/>
      <c r="AD23" s="1"/>
    </row>
    <row r="24" spans="1:31" ht="15.75" customHeight="1" x14ac:dyDescent="0.25">
      <c r="A24" s="49" t="s">
        <v>38</v>
      </c>
      <c r="B24" s="49"/>
      <c r="C24" s="49"/>
      <c r="D24" s="49"/>
      <c r="E24" s="17"/>
      <c r="F24" s="1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35"/>
      <c r="AD24" s="1"/>
    </row>
    <row r="25" spans="1:31" ht="15" customHeight="1" x14ac:dyDescent="0.25">
      <c r="A25" s="44" t="s">
        <v>39</v>
      </c>
      <c r="B25" s="44"/>
      <c r="C25" s="44"/>
      <c r="D25" s="44"/>
      <c r="E25" s="18"/>
      <c r="F25" s="1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1" ht="16.5" customHeight="1" x14ac:dyDescent="0.25">
      <c r="A26" s="45" t="s">
        <v>40</v>
      </c>
      <c r="B26" s="45"/>
      <c r="C26" s="45"/>
      <c r="D26" s="45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1"/>
      <c r="AB26" s="1"/>
      <c r="AC26" s="1"/>
      <c r="AD26" s="41"/>
    </row>
    <row r="27" spans="1:31" ht="15.75" x14ac:dyDescent="0.25">
      <c r="A27" s="13"/>
      <c r="B27" s="13"/>
      <c r="C27" s="13"/>
      <c r="D27" s="13"/>
      <c r="E27" s="13"/>
      <c r="F27" s="20"/>
      <c r="G27" s="21"/>
      <c r="H27" s="36"/>
      <c r="I27" s="36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1"/>
      <c r="AB27" s="33"/>
      <c r="AC27" s="34"/>
      <c r="AD27" s="38"/>
      <c r="AE27" s="38"/>
    </row>
    <row r="28" spans="1:31" ht="15.75" x14ac:dyDescent="0.25">
      <c r="A28" s="22" t="s">
        <v>0</v>
      </c>
      <c r="H28" s="37"/>
      <c r="I28" s="37"/>
      <c r="AA28" s="1"/>
      <c r="AB28" s="33"/>
      <c r="AC28" s="34"/>
      <c r="AD28" s="1"/>
    </row>
    <row r="29" spans="1:31" ht="15" customHeight="1" x14ac:dyDescent="0.25">
      <c r="H29" s="37"/>
      <c r="I29" s="37"/>
      <c r="AA29" s="1"/>
      <c r="AB29" s="33"/>
      <c r="AC29" s="34"/>
      <c r="AD29" s="37"/>
      <c r="AE29" s="38"/>
    </row>
    <row r="30" spans="1:31" ht="15" customHeight="1" x14ac:dyDescent="0.25">
      <c r="AA30" s="1"/>
      <c r="AB30" s="1"/>
      <c r="AC30" s="35"/>
    </row>
  </sheetData>
  <mergeCells count="27">
    <mergeCell ref="A3:AE3"/>
    <mergeCell ref="A6:B6"/>
    <mergeCell ref="C6:AE6"/>
    <mergeCell ref="A7:B7"/>
    <mergeCell ref="B12:C12"/>
    <mergeCell ref="C7:AE7"/>
    <mergeCell ref="A8:AE8"/>
    <mergeCell ref="A9:AE9"/>
    <mergeCell ref="A10:A11"/>
    <mergeCell ref="B10:C11"/>
    <mergeCell ref="D10:D11"/>
    <mergeCell ref="E10:E11"/>
    <mergeCell ref="F10:F11"/>
    <mergeCell ref="AC10:AC11"/>
    <mergeCell ref="AD10:AD11"/>
    <mergeCell ref="B13:C13"/>
    <mergeCell ref="B14:C14"/>
    <mergeCell ref="A25:D25"/>
    <mergeCell ref="A26:D26"/>
    <mergeCell ref="A19:AE19"/>
    <mergeCell ref="A22:D22"/>
    <mergeCell ref="A23:D23"/>
    <mergeCell ref="A24:D24"/>
    <mergeCell ref="A15:AA15"/>
    <mergeCell ref="A16:AE16"/>
    <mergeCell ref="A17:AE17"/>
    <mergeCell ref="A18:AE18"/>
  </mergeCells>
  <pageMargins left="0.7" right="0.7" top="0.75" bottom="0.75" header="0.511811023622047" footer="0.511811023622047"/>
  <pageSetup scale="4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Капкаева Ольга Сергеевна</cp:lastModifiedBy>
  <cp:revision>8</cp:revision>
  <cp:lastPrinted>2026-08-12T12:25:48Z</cp:lastPrinted>
  <dcterms:created xsi:type="dcterms:W3CDTF">2015-06-05T18:19:34Z</dcterms:created>
  <dcterms:modified xsi:type="dcterms:W3CDTF">2026-08-12T12:32:39Z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