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8" i="1" l="1"/>
  <c r="K9" i="1" l="1"/>
  <c r="G11" i="1" l="1"/>
</calcChain>
</file>

<file path=xl/sharedStrings.xml><?xml version="1.0" encoding="utf-8"?>
<sst xmlns="http://schemas.openxmlformats.org/spreadsheetml/2006/main" count="24" uniqueCount="23">
  <si>
    <t>Предмет контракта</t>
  </si>
  <si>
    <t>Используемый метод определения НМЦК с обоснованием</t>
  </si>
  <si>
    <t>В соответствии с п. 2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используется метод сопоставимых рыночных цен (анализ рынка)</t>
  </si>
  <si>
    <t>Расчет начальной (максимальной) цены контракта</t>
  </si>
  <si>
    <t>№ п/п</t>
  </si>
  <si>
    <t>Наименование поставляемых товаров (выполняемых работ, оказываемых услуг)</t>
  </si>
  <si>
    <t>Источники ценовой информации</t>
  </si>
  <si>
    <t>Ср. цена за единицу, руб.</t>
  </si>
  <si>
    <t>Коэф. вариации, руб.</t>
  </si>
  <si>
    <t>Кол-во</t>
  </si>
  <si>
    <t>Сумма, руб.</t>
  </si>
  <si>
    <t>Предложение № 1</t>
  </si>
  <si>
    <t>Предложение № 2</t>
  </si>
  <si>
    <t>Предложение № 3</t>
  </si>
  <si>
    <t>Начальная (максимальная) цена контракта</t>
  </si>
  <si>
    <t>Дианова Елена Викторовна, 8(30230) 2-10-91</t>
  </si>
  <si>
    <t>(Ф.И.О. исполнителя, телефон)</t>
  </si>
  <si>
    <t>Ед.изм.</t>
  </si>
  <si>
    <t xml:space="preserve">Обоснование </t>
  </si>
  <si>
    <t xml:space="preserve">В результате проведенного расчета НМЦК составила: </t>
  </si>
  <si>
    <t>руб.</t>
  </si>
  <si>
    <t>шт.</t>
  </si>
  <si>
    <t>Бронежилеты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</si>
</sst>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rgb="FF1D1B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1D1B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2" fontId="2" fillId="0" borderId="0" xfId="0" applyNumberFormat="1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4"/>
  <sheetViews>
    <sheetView tabSelected="1" zoomScale="90" zoomScaleNormal="90" workbookViewId="0">
      <selection activeCell="E16" sqref="E16:E18"/>
    </sheetView>
  </sheetViews>
  <sheetFormatPr defaultRowHeight="14.4" x14ac:dyDescent="0.3"/>
  <cols>
    <col min="3" max="3" width="33.44140625" customWidth="1"/>
    <col min="4" max="4" width="22.44140625" customWidth="1"/>
    <col min="5" max="5" width="20.33203125" customWidth="1"/>
    <col min="6" max="6" width="21.88671875" customWidth="1"/>
    <col min="7" max="7" width="14.77734375" customWidth="1"/>
    <col min="8" max="8" width="12.21875" customWidth="1"/>
  </cols>
  <sheetData>
    <row r="2" spans="2:12" ht="18" thickBot="1" x14ac:dyDescent="0.35">
      <c r="B2" s="16" t="s">
        <v>18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2" ht="34.799999999999997" customHeight="1" thickBot="1" x14ac:dyDescent="0.35">
      <c r="B3" s="26" t="s">
        <v>0</v>
      </c>
      <c r="C3" s="27"/>
      <c r="D3" s="13" t="s">
        <v>22</v>
      </c>
      <c r="E3" s="14"/>
      <c r="F3" s="14"/>
      <c r="G3" s="14"/>
      <c r="H3" s="14"/>
      <c r="I3" s="14"/>
      <c r="J3" s="14"/>
      <c r="K3" s="14"/>
      <c r="L3" s="15"/>
    </row>
    <row r="4" spans="2:12" ht="72.599999999999994" customHeight="1" thickBot="1" x14ac:dyDescent="0.35">
      <c r="B4" s="26" t="s">
        <v>1</v>
      </c>
      <c r="C4" s="27"/>
      <c r="D4" s="34" t="s">
        <v>2</v>
      </c>
      <c r="E4" s="35"/>
      <c r="F4" s="35"/>
      <c r="G4" s="35"/>
      <c r="H4" s="35"/>
      <c r="I4" s="35"/>
      <c r="J4" s="35"/>
      <c r="K4" s="35"/>
      <c r="L4" s="36"/>
    </row>
    <row r="5" spans="2:12" ht="18" customHeight="1" thickBot="1" x14ac:dyDescent="0.35">
      <c r="B5" s="26" t="s">
        <v>3</v>
      </c>
      <c r="C5" s="37"/>
      <c r="D5" s="37"/>
      <c r="E5" s="37"/>
      <c r="F5" s="37"/>
      <c r="G5" s="37"/>
      <c r="H5" s="37"/>
      <c r="I5" s="37"/>
      <c r="J5" s="37"/>
      <c r="K5" s="37"/>
      <c r="L5" s="27"/>
    </row>
    <row r="6" spans="2:12" ht="111" customHeight="1" thickBot="1" x14ac:dyDescent="0.35">
      <c r="B6" s="17" t="s">
        <v>4</v>
      </c>
      <c r="C6" s="17" t="s">
        <v>5</v>
      </c>
      <c r="D6" s="19" t="s">
        <v>6</v>
      </c>
      <c r="E6" s="20"/>
      <c r="F6" s="21"/>
      <c r="G6" s="17" t="s">
        <v>7</v>
      </c>
      <c r="H6" s="17" t="s">
        <v>8</v>
      </c>
      <c r="I6" s="17" t="s">
        <v>17</v>
      </c>
      <c r="J6" s="17" t="s">
        <v>9</v>
      </c>
      <c r="K6" s="22" t="s">
        <v>10</v>
      </c>
      <c r="L6" s="23"/>
    </row>
    <row r="7" spans="2:12" ht="16.8" thickBot="1" x14ac:dyDescent="0.35">
      <c r="B7" s="18"/>
      <c r="C7" s="18"/>
      <c r="D7" s="4" t="s">
        <v>11</v>
      </c>
      <c r="E7" s="4" t="s">
        <v>12</v>
      </c>
      <c r="F7" s="4" t="s">
        <v>13</v>
      </c>
      <c r="G7" s="18"/>
      <c r="H7" s="18"/>
      <c r="I7" s="18"/>
      <c r="J7" s="18"/>
      <c r="K7" s="24"/>
      <c r="L7" s="25"/>
    </row>
    <row r="8" spans="2:12" ht="18" thickBot="1" x14ac:dyDescent="0.35">
      <c r="B8" s="7">
        <v>1</v>
      </c>
      <c r="C8" s="8" t="s">
        <v>22</v>
      </c>
      <c r="D8" s="9">
        <v>26500</v>
      </c>
      <c r="E8" s="9">
        <v>29000</v>
      </c>
      <c r="F8" s="9">
        <v>28500</v>
      </c>
      <c r="G8" s="10">
        <v>28000</v>
      </c>
      <c r="H8" s="11">
        <v>4.72</v>
      </c>
      <c r="I8" s="11" t="s">
        <v>21</v>
      </c>
      <c r="J8" s="12">
        <v>6</v>
      </c>
      <c r="K8" s="32">
        <f t="shared" ref="K8" si="0">G8*J8</f>
        <v>168000</v>
      </c>
      <c r="L8" s="33"/>
    </row>
    <row r="9" spans="2:12" ht="18" thickBot="1" x14ac:dyDescent="0.35">
      <c r="B9" s="29" t="s">
        <v>14</v>
      </c>
      <c r="C9" s="30"/>
      <c r="D9" s="30"/>
      <c r="E9" s="30"/>
      <c r="F9" s="30"/>
      <c r="G9" s="30"/>
      <c r="H9" s="30"/>
      <c r="I9" s="30"/>
      <c r="J9" s="31"/>
      <c r="K9" s="32">
        <f>SUM(K8:L8)</f>
        <v>168000</v>
      </c>
      <c r="L9" s="33"/>
    </row>
    <row r="10" spans="2:12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17.399999999999999" x14ac:dyDescent="0.3">
      <c r="B11" s="2"/>
      <c r="D11" s="28" t="s">
        <v>19</v>
      </c>
      <c r="E11" s="28"/>
      <c r="F11" s="28"/>
      <c r="G11" s="6">
        <f>K9</f>
        <v>168000</v>
      </c>
      <c r="H11" s="5" t="s">
        <v>20</v>
      </c>
    </row>
    <row r="12" spans="2:12" x14ac:dyDescent="0.3">
      <c r="B12" s="2"/>
    </row>
    <row r="13" spans="2:12" x14ac:dyDescent="0.3">
      <c r="B13" s="3" t="s">
        <v>15</v>
      </c>
    </row>
    <row r="14" spans="2:12" x14ac:dyDescent="0.3">
      <c r="B14" s="2" t="s">
        <v>16</v>
      </c>
    </row>
  </sheetData>
  <mergeCells count="18">
    <mergeCell ref="D11:F11"/>
    <mergeCell ref="B9:J9"/>
    <mergeCell ref="K9:L9"/>
    <mergeCell ref="K8:L8"/>
    <mergeCell ref="D4:L4"/>
    <mergeCell ref="B5:L5"/>
    <mergeCell ref="D3:L3"/>
    <mergeCell ref="B2:L2"/>
    <mergeCell ref="B6:B7"/>
    <mergeCell ref="C6:C7"/>
    <mergeCell ref="D6:F6"/>
    <mergeCell ref="G6:G7"/>
    <mergeCell ref="H6:H7"/>
    <mergeCell ref="J6:J7"/>
    <mergeCell ref="K6:L7"/>
    <mergeCell ref="B3:C3"/>
    <mergeCell ref="B4:C4"/>
    <mergeCell ref="I6:I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2026-06-23T13:39:27Z</dcterms:modified>
</cp:coreProperties>
</file>