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I5" i="1"/>
  <c r="E5" i="1"/>
  <c r="I6" i="1" l="1"/>
  <c r="K6" i="1"/>
  <c r="E6" i="1"/>
  <c r="H7" i="1" s="1"/>
  <c r="M5" i="1"/>
  <c r="G5" i="1"/>
  <c r="G6" i="1"/>
  <c r="L5" i="1"/>
  <c r="N5" i="1" l="1"/>
  <c r="O5" i="1" s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<sst xmlns="http://schemas.openxmlformats.org/spreadsheetml/2006/main" count="33" uniqueCount="27">
  <si>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</si>
  <si>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</si>
  <si>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</si>
  <si>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</si>
  <si>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</si>
  <si>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</si>
  <si>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</si>
  <si>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</si>
  <si>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</si>
  <si>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</si>
  <si>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</si>
  <si>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</si>
  <si>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</si>
  <si>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</si>
  <si>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</si>
  <si>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</si>
  <si>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</si>
  <si>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</si>
  <si>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</si>
  <si>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t>Дата</t>
  </si>
  <si>
    <t xml:space="preserve">Объем </t>
  </si>
  <si>
    <t>усл.ед.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</si>
  <si>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</t>
    </r>
  </si>
  <si>
    <t xml:space="preserve">оказание услуг по техническому обследованию территории объекта «Федеральный экспериментальный центр «Детский автогород» </t>
  </si>
  <si>
    <t>КП от 01.09.2026 вх. № 4834-с;</t>
  </si>
  <si>
    <t>КП от 01.09.2026 вх. № 4835-с;</t>
  </si>
  <si>
    <t>КП от 01.09.2026 вх. № 4836-с.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</si>
</sst>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shrinkToFit="1"/>
    </xf>
    <xf numFmtId="0" fontId="5" fillId="0" borderId="0" xfId="0" applyFont="1" applyFill="1"/>
    <xf numFmtId="14" fontId="4" fillId="0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4" fillId="0" borderId="0" xfId="0" applyFont="1" applyFill="1" applyAlignment="1">
      <alignment horizontal="left"/>
    </xf>
    <xf numFmtId="4" fontId="2" fillId="0" borderId="4" xfId="0" applyNumberFormat="1" applyFont="1" applyFill="1" applyBorder="1" applyAlignment="1">
      <alignment horizontal="left"/>
    </xf>
    <xf numFmtId="4" fontId="2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L23" sqref="L23"/>
    </sheetView>
  </sheetViews>
  <sheetFormatPr defaultRowHeight="15" x14ac:dyDescent="0.25"/>
  <cols>
    <col min="1" max="1" width="19.85546875" customWidth="1"/>
    <col min="2" max="2" width="9.140625" customWidth="1"/>
    <col min="3" max="3" width="7.85546875" customWidth="1"/>
    <col min="4" max="4" width="9.85546875" customWidth="1"/>
    <col min="5" max="5" width="10" customWidth="1"/>
    <col min="7" max="7" width="10.85546875" customWidth="1"/>
    <col min="9" max="9" width="10" customWidth="1"/>
    <col min="10" max="11" width="0" hidden="1" customWidth="1"/>
    <col min="13" max="13" width="8.140625" customWidth="1"/>
    <col min="14" max="14" width="8.42578125" customWidth="1"/>
    <col min="15" max="15" width="8.28515625" customWidth="1"/>
  </cols>
  <sheetData>
    <row r="1" spans="1:16" ht="22.5" customHeight="1" x14ac:dyDescent="0.2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43.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15" customHeight="1" x14ac:dyDescent="0.25">
      <c r="A3" s="21" t="s">
        <v>0</v>
      </c>
      <c r="B3" s="21" t="s">
        <v>20</v>
      </c>
      <c r="C3" s="21"/>
      <c r="D3" s="2" t="s">
        <v>3</v>
      </c>
      <c r="E3" s="21" t="s">
        <v>5</v>
      </c>
      <c r="F3" s="2" t="s">
        <v>6</v>
      </c>
      <c r="G3" s="21" t="s">
        <v>5</v>
      </c>
      <c r="H3" s="2" t="s">
        <v>7</v>
      </c>
      <c r="I3" s="22" t="s">
        <v>5</v>
      </c>
      <c r="J3" s="3" t="s">
        <v>17</v>
      </c>
      <c r="K3" s="21" t="s">
        <v>5</v>
      </c>
      <c r="L3" s="19" t="s">
        <v>13</v>
      </c>
      <c r="M3" s="20" t="s">
        <v>14</v>
      </c>
      <c r="N3" s="20" t="s">
        <v>15</v>
      </c>
      <c r="O3" s="20" t="s">
        <v>16</v>
      </c>
      <c r="P3" s="16"/>
    </row>
    <row r="4" spans="1:16" ht="21" customHeight="1" x14ac:dyDescent="0.25">
      <c r="A4" s="21"/>
      <c r="B4" s="2" t="s">
        <v>1</v>
      </c>
      <c r="C4" s="2" t="s">
        <v>2</v>
      </c>
      <c r="D4" s="2" t="s">
        <v>4</v>
      </c>
      <c r="E4" s="21"/>
      <c r="F4" s="2" t="s">
        <v>4</v>
      </c>
      <c r="G4" s="21"/>
      <c r="H4" s="2" t="s">
        <v>4</v>
      </c>
      <c r="I4" s="23"/>
      <c r="J4" s="3" t="s">
        <v>4</v>
      </c>
      <c r="K4" s="21"/>
      <c r="L4" s="19"/>
      <c r="M4" s="20"/>
      <c r="N4" s="20"/>
      <c r="O4" s="20"/>
      <c r="P4" s="16"/>
    </row>
    <row r="5" spans="1:16" ht="67.5" x14ac:dyDescent="0.25">
      <c r="A5" s="6" t="s">
        <v>23</v>
      </c>
      <c r="B5" s="7" t="s">
        <v>21</v>
      </c>
      <c r="C5" s="7">
        <v>1</v>
      </c>
      <c r="D5" s="8">
        <v>596016</v>
      </c>
      <c r="E5" s="5">
        <f>D5*C5</f>
        <v>596016</v>
      </c>
      <c r="F5" s="8">
        <v>620000</v>
      </c>
      <c r="G5" s="5">
        <f>F5*C5</f>
        <v>620000</v>
      </c>
      <c r="H5" s="8">
        <v>599000</v>
      </c>
      <c r="I5" s="8">
        <f>H5*C5</f>
        <v>599000</v>
      </c>
      <c r="J5" s="8"/>
      <c r="K5" s="5">
        <f>J5*C5</f>
        <v>0</v>
      </c>
      <c r="L5" s="9">
        <f>AVERAGE(D5,F5,H5,J5)</f>
        <v>605005.33333333337</v>
      </c>
      <c r="M5" s="10">
        <f>COUNTA(D5,F5,H5,J5)</f>
        <v>3</v>
      </c>
      <c r="N5" s="9">
        <f>SQRT(IF(D5&gt;0,POWER(D5-L5,2),0)+IF(F5&gt;0,POWER(F5-L5,2),0)+IF(H5&gt;0,POWER(H5-L5,2),0)+IF(J5&gt;0,POWER(J5-L5,2),0))/(M5-1)</f>
        <v>9242.7291784768131</v>
      </c>
      <c r="O5" s="9">
        <f>N5/L5*100</f>
        <v>1.5277103637340077</v>
      </c>
    </row>
    <row r="6" spans="1:16" x14ac:dyDescent="0.25">
      <c r="A6" s="11" t="s">
        <v>8</v>
      </c>
      <c r="B6" s="11"/>
      <c r="C6" s="11"/>
      <c r="D6" s="5"/>
      <c r="E6" s="5">
        <f>SUM(E5:E5)</f>
        <v>596016</v>
      </c>
      <c r="F6" s="5"/>
      <c r="G6" s="5">
        <f>SUM(G5:G5)</f>
        <v>620000</v>
      </c>
      <c r="H6" s="5"/>
      <c r="I6" s="5">
        <f>SUM(I5:I5)</f>
        <v>599000</v>
      </c>
      <c r="J6" s="5"/>
      <c r="K6" s="5">
        <f>SUM(K5:K5)</f>
        <v>0</v>
      </c>
      <c r="L6" s="12"/>
      <c r="M6" s="13"/>
      <c r="N6" s="12"/>
      <c r="O6" s="12"/>
    </row>
    <row r="7" spans="1:16" ht="30" customHeight="1" x14ac:dyDescent="0.25">
      <c r="A7" s="24" t="s">
        <v>18</v>
      </c>
      <c r="B7" s="25"/>
      <c r="C7" s="25"/>
      <c r="D7" s="25"/>
      <c r="E7" s="25"/>
      <c r="F7" s="25"/>
      <c r="G7" s="25"/>
      <c r="H7" s="27">
        <f>E6</f>
        <v>596016</v>
      </c>
      <c r="I7" s="28"/>
      <c r="J7" s="28"/>
      <c r="K7" s="28"/>
      <c r="L7" s="28"/>
      <c r="M7" s="28"/>
      <c r="N7" s="28"/>
      <c r="O7" s="28"/>
    </row>
    <row r="9" spans="1:16" x14ac:dyDescent="0.25">
      <c r="A9" s="1" t="s">
        <v>12</v>
      </c>
    </row>
    <row r="10" spans="1:16" x14ac:dyDescent="0.25">
      <c r="A10" s="4" t="s">
        <v>9</v>
      </c>
      <c r="B10" s="26" t="s">
        <v>24</v>
      </c>
      <c r="C10" s="26"/>
      <c r="D10" s="26"/>
      <c r="E10" s="26"/>
    </row>
    <row r="11" spans="1:16" x14ac:dyDescent="0.25">
      <c r="A11" s="4" t="s">
        <v>10</v>
      </c>
      <c r="B11" s="26" t="s">
        <v>25</v>
      </c>
      <c r="C11" s="26"/>
      <c r="D11" s="26"/>
      <c r="E11" s="26"/>
    </row>
    <row r="12" spans="1:16" x14ac:dyDescent="0.25">
      <c r="A12" s="4" t="s">
        <v>11</v>
      </c>
      <c r="B12" s="26" t="s">
        <v>26</v>
      </c>
      <c r="C12" s="26"/>
      <c r="D12" s="26"/>
      <c r="E12" s="26"/>
    </row>
    <row r="13" spans="1:16" x14ac:dyDescent="0.25">
      <c r="B13" s="14"/>
      <c r="C13" s="14"/>
      <c r="D13" s="14"/>
      <c r="E13" s="14"/>
    </row>
    <row r="14" spans="1:16" x14ac:dyDescent="0.25">
      <c r="A14" s="4" t="s">
        <v>19</v>
      </c>
      <c r="B14" s="15">
        <v>46266</v>
      </c>
      <c r="C14" s="14"/>
      <c r="D14" s="14"/>
      <c r="E14" s="14"/>
    </row>
  </sheetData>
  <mergeCells count="17">
    <mergeCell ref="A7:G7"/>
    <mergeCell ref="B12:E12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2026-09-01T07:11:34Z</dcterms:modified>
</cp:coreProperties>
</file>