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lezhukLV\Desktop\закупка дивана\диван 2\"/>
    </mc:Choice>
  </mc:AlternateContent>
  <bookViews>
    <workbookView xWindow="0" yWindow="0" windowWidth="13095" windowHeight="12360"/>
  </bookViews>
  <sheets>
    <sheet name="Расчет цены" sheetId="1" r:id="rId1"/>
  </sheets>
  <definedNames>
    <definedName name="_xlnm._FilterDatabase" localSheetId="0" hidden="1">'Расчет цены'!$G$2:$G$5</definedName>
    <definedName name="_xlnm.Print_Area" localSheetId="0">'Расчет цены'!$A$2:$Q$5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O5" i="1" s="1"/>
  <c r="Q5" i="1" s="1"/>
  <c r="M5" i="1" l="1"/>
  <c r="N5" i="1" s="1"/>
  <c r="P5" i="1"/>
</calcChain>
</file>

<file path=xl/sharedStrings.xml><?xml version="1.0" encoding="utf-8"?>
<sst xmlns="http://schemas.openxmlformats.org/spreadsheetml/2006/main" count="25" uniqueCount="23">
  <si>
    <t>№</t>
  </si>
  <si>
    <t>Ед. изм</t>
  </si>
  <si>
    <t>Кол-во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</si>
  <si>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</si>
  <si>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</si>
  <si>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</si>
  <si>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</si>
  <si>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</si>
  <si>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</si>
  <si>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</si>
  <si>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</si>
  <si>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</si>
  <si>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</si>
  <si>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</si>
  <si>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</si>
  <si>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</si>
  <si>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Ценовая информация стоимости объекта закупки, (руб.) за ед.изм.</t>
  </si>
  <si>
    <t>Источник № 1 скриншоты из сети Интернет</t>
  </si>
  <si>
    <t>Источник № 2 скриншоты из сети Интернет</t>
  </si>
  <si>
    <t xml:space="preserve">Источник № 3 скриншоты из сети Интернет          </t>
  </si>
  <si>
    <t>шт.</t>
  </si>
  <si>
    <t>Диван</t>
  </si>
  <si>
    <t>В результате произведенного расчета, начальная(максимальная) цена контракта с учетом метода сопоставления рыночных цен и норм положенности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</si>
</sst>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195262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zoomScaleNormal="100" workbookViewId="0">
      <selection activeCell="A5" sqref="A5"/>
    </sheetView>
  </sheetViews>
  <sheetFormatPr defaultColWidth="9.140625" defaultRowHeight="12.75" x14ac:dyDescent="0.2"/>
  <cols>
    <col min="1" max="1" width="4.7109375" style="1" customWidth="1"/>
    <col min="2" max="2" width="25.57031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7" width="16" style="1" customWidth="1"/>
    <col min="18" max="16384" width="9.140625" style="1"/>
  </cols>
  <sheetData>
    <row r="1" spans="1:17" ht="15.75" x14ac:dyDescent="0.25">
      <c r="Q1" s="3"/>
    </row>
    <row r="2" spans="1:17" ht="42" customHeight="1" x14ac:dyDescent="0.2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17" ht="50.25" customHeight="1" x14ac:dyDescent="0.2">
      <c r="A3" s="18" t="s">
        <v>0</v>
      </c>
      <c r="B3" s="18" t="s">
        <v>13</v>
      </c>
      <c r="C3" s="18" t="s">
        <v>1</v>
      </c>
      <c r="D3" s="18" t="s">
        <v>2</v>
      </c>
      <c r="E3" s="20" t="s">
        <v>16</v>
      </c>
      <c r="F3" s="20"/>
      <c r="G3" s="20"/>
      <c r="H3" s="20" t="s">
        <v>3</v>
      </c>
      <c r="I3" s="20"/>
      <c r="J3" s="20"/>
      <c r="K3" s="20" t="s">
        <v>4</v>
      </c>
      <c r="L3" s="21" t="s">
        <v>5</v>
      </c>
      <c r="M3" s="21"/>
      <c r="N3" s="21"/>
      <c r="O3" s="22" t="s">
        <v>6</v>
      </c>
      <c r="P3" s="22"/>
      <c r="Q3" s="22"/>
    </row>
    <row r="4" spans="1:17" ht="150" customHeight="1" x14ac:dyDescent="0.2">
      <c r="A4" s="18"/>
      <c r="B4" s="18"/>
      <c r="C4" s="18"/>
      <c r="D4" s="19"/>
      <c r="E4" s="5" t="s">
        <v>17</v>
      </c>
      <c r="F4" s="5" t="s">
        <v>18</v>
      </c>
      <c r="G4" s="5" t="s">
        <v>19</v>
      </c>
      <c r="H4" s="4" t="s">
        <v>7</v>
      </c>
      <c r="I4" s="4" t="s">
        <v>7</v>
      </c>
      <c r="J4" s="4" t="s">
        <v>7</v>
      </c>
      <c r="K4" s="20"/>
      <c r="L4" s="4" t="s">
        <v>8</v>
      </c>
      <c r="M4" s="4" t="s">
        <v>9</v>
      </c>
      <c r="N4" s="5" t="s">
        <v>10</v>
      </c>
      <c r="O4" s="6" t="s">
        <v>11</v>
      </c>
      <c r="P4" s="7" t="s">
        <v>12</v>
      </c>
      <c r="Q4" s="7" t="s">
        <v>14</v>
      </c>
    </row>
    <row r="5" spans="1:17" ht="24" customHeight="1" x14ac:dyDescent="0.2">
      <c r="A5" s="8">
        <v>1</v>
      </c>
      <c r="B5" s="8" t="s">
        <v>21</v>
      </c>
      <c r="C5" s="8" t="s">
        <v>20</v>
      </c>
      <c r="D5" s="8">
        <v>1</v>
      </c>
      <c r="E5" s="9">
        <v>25077</v>
      </c>
      <c r="F5" s="9">
        <v>24418</v>
      </c>
      <c r="G5" s="9">
        <v>27609</v>
      </c>
      <c r="H5" s="10"/>
      <c r="I5" s="10"/>
      <c r="J5" s="10"/>
      <c r="K5" s="11"/>
      <c r="L5" s="9">
        <f t="shared" ref="L5" si="0">(E5+F5+G5)/3</f>
        <v>25701.33</v>
      </c>
      <c r="M5" s="12">
        <f t="shared" ref="M5" si="1">SQRT(((SUM((POWER(E5-L5,2)),(POWER(F5-L5,2)),(POWER(G5-L5,2)))/(COLUMNS(E5:G5)-1))))</f>
        <v>1684.63</v>
      </c>
      <c r="N5" s="12">
        <f t="shared" ref="N5" si="2">M5/L5*100</f>
        <v>6.55</v>
      </c>
      <c r="O5" s="13">
        <f t="shared" ref="O5" si="3">(D5*L5)</f>
        <v>25701.33</v>
      </c>
      <c r="P5" s="12">
        <f t="shared" ref="P5" si="4">SUM(L5)</f>
        <v>25701.33</v>
      </c>
      <c r="Q5" s="12">
        <f t="shared" ref="Q5" si="5">SUM(O5)</f>
        <v>25701.33</v>
      </c>
    </row>
    <row r="6" spans="1:17" ht="30" customHeight="1" x14ac:dyDescent="0.25">
      <c r="A6" s="14" t="s">
        <v>22</v>
      </c>
      <c r="B6" s="15"/>
      <c r="C6" s="15"/>
      <c r="D6" s="15"/>
      <c r="E6" s="15"/>
      <c r="F6" s="15"/>
      <c r="G6" s="15"/>
      <c r="Q6" s="2"/>
    </row>
  </sheetData>
  <autoFilter ref="G2:G5"/>
  <mergeCells count="11">
    <mergeCell ref="A6:G6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Тележук Лев Владиславович</cp:lastModifiedBy>
  <cp:lastPrinted>2023-06-08T10:38:59Z</cp:lastPrinted>
  <dcterms:created xsi:type="dcterms:W3CDTF">2018-01-25T11:04:14Z</dcterms:created>
  <dcterms:modified xsi:type="dcterms:W3CDTF">2026-08-11T04:32:41Z</dcterms:modified>
</cp:coreProperties>
</file>