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00"/>
  </bookViews>
  <sheets>
    <sheet name="612 355,00" sheetId="4" r:id="rId1"/>
  </sheets>
  <definedNames>
    <definedName name="_xlnm.Print_Area" localSheetId="0">'612 355,00'!$A$1:$K$13</definedName>
  </definedNames>
  <calcPr calcId="124519"/>
</workbook>
</file>

<file path=xl/calcChain.xml><?xml version="1.0" encoding="utf-8"?>
<calcChain xmlns="http://schemas.openxmlformats.org/spreadsheetml/2006/main">
  <c r="H5" i="4"/>
  <c r="K5" s="1"/>
  <c r="K6" s="1"/>
  <c r="I5" l="1"/>
  <c r="J5" s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<sst xmlns="http://schemas.openxmlformats.org/spreadsheetml/2006/main" count="24" uniqueCount="24">
  <si>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</si>
  <si>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</si>
  <si>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</si>
  <si>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</si>
  <si>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</si>
  <si>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</si>
  <si>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</si>
  <si>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</si>
  <si>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</si>
  <si>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</si>
  <si>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</si>
  <si>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</si>
  <si>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Наименование </t>
  </si>
  <si>
    <t>где:
НМЦК 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</si>
  <si>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час</t>
  </si>
  <si>
    <t xml:space="preserve">оказание услуг по информационно-консультационному обслуживанию программных продуктов «Конфигурация для учреждений ФСИН для 1С: Предприятие 8» в сфере
 информационно-коммуникационных технологий для нужд ГУФСИН России по Пермскому краю 
и его подведомственных учреждений 
</t>
  </si>
  <si>
    <t>Коммерческое предложение №1</t>
  </si>
  <si>
    <t>Коммерческое предложение  №2</t>
  </si>
  <si>
    <t>Коммерческое предложение  №3</t>
  </si>
  <si>
    <t>Старший бухгалтер</t>
  </si>
  <si>
    <t>А.С. Дегтева</t>
  </si>
  <si>
    <t>90</t>
  </si>
  <si>
    <t>Расчет НМЦК - 278100.00 рублей</t>
  </si>
  <si>
    <r>
      <t xml:space="preserve">          Таким образом, в рамках выделенных лимитов бюджетных обязательств и в целях эффективного их расходования, цена за единицу товара устанавливаются в размере 2520,00 руб., </t>
    </r>
    <r>
      <rPr>
        <sz val="8"/>
        <rFont val="Times New Roman"/>
        <family val="1"/>
        <charset val="204"/>
      </rPr>
      <t>которая является наименьшей. Исходя из вышеизложенного, начальная (максимальная) цена контракта, заключаемого с единственным поставщиком, устанавливается в размере - 226800,00 рублей, что ниже расчетной НМЦК рын.</t>
    </r>
    <r>
      <rPr>
        <sz val="8"/>
        <color theme="1"/>
        <rFont val="Times New Roman"/>
        <family val="1"/>
        <charset val="204"/>
      </rPr>
      <t xml:space="preserve">
          Валюта, используемая для формирования цены контракта и расчетов с поставщиком (подрядчиком, исполнителем) – российский рубль Российской Федерации.
</t>
    </r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</si>
</sst>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 applyAlignment="1">
      <alignment horizontal="center" vertical="top"/>
    </xf>
    <xf numFmtId="0" fontId="1" fillId="0" borderId="0" xfId="0" applyFont="1" applyFill="1"/>
    <xf numFmtId="2" fontId="1" fillId="0" borderId="0" xfId="0" applyNumberFormat="1" applyFont="1" applyFill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 vertical="top"/>
    </xf>
    <xf numFmtId="0" fontId="2" fillId="5" borderId="0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Fill="1"/>
    <xf numFmtId="0" fontId="5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2" fontId="4" fillId="0" borderId="0" xfId="0" applyNumberFormat="1" applyFont="1" applyFill="1"/>
    <xf numFmtId="0" fontId="11" fillId="0" borderId="0" xfId="0" applyFont="1" applyFill="1" applyAlignment="1"/>
    <xf numFmtId="0" fontId="12" fillId="0" borderId="0" xfId="0" applyFont="1" applyFill="1" applyAlignment="1"/>
    <xf numFmtId="0" fontId="6" fillId="0" borderId="2" xfId="0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64" fontId="5" fillId="5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7" fillId="0" borderId="1" xfId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3" fillId="0" borderId="0" xfId="0" applyFont="1" applyFill="1"/>
    <xf numFmtId="2" fontId="9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5" fillId="0" borderId="0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38100</xdr:colOff>
      <xdr:row>3</xdr:row>
      <xdr:rowOff>1457325</xdr:rowOff>
    </xdr:from>
    <xdr:to>
      <xdr:col>10</xdr:col>
      <xdr:colOff>1524000</xdr:colOff>
      <xdr:row>3</xdr:row>
      <xdr:rowOff>1714500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05750" y="2590800"/>
          <a:ext cx="14859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285750</xdr:colOff>
      <xdr:row>3</xdr:row>
      <xdr:rowOff>1247775</xdr:rowOff>
    </xdr:from>
    <xdr:to>
      <xdr:col>10</xdr:col>
      <xdr:colOff>438150</xdr:colOff>
      <xdr:row>3</xdr:row>
      <xdr:rowOff>1476375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53400" y="23812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178"/>
  <sheetViews>
    <sheetView tabSelected="1" zoomScaleSheetLayoutView="100" workbookViewId="0">
      <selection activeCell="P10" sqref="P10"/>
    </sheetView>
  </sheetViews>
  <sheetFormatPr defaultRowHeight="12.75"/>
  <cols>
    <col min="1" max="1" width="4.140625" style="1" customWidth="1"/>
    <col min="2" max="2" width="26.7109375" style="1" customWidth="1"/>
    <col min="3" max="3" width="7.42578125" style="1" customWidth="1"/>
    <col min="4" max="4" width="7.28515625" style="1" customWidth="1"/>
    <col min="5" max="5" width="13.85546875" style="3" customWidth="1"/>
    <col min="6" max="6" width="14.85546875" style="3" customWidth="1"/>
    <col min="7" max="7" width="14.28515625" style="3" customWidth="1"/>
    <col min="8" max="8" width="9.5703125" style="1" customWidth="1"/>
    <col min="9" max="9" width="10" style="1" customWidth="1"/>
    <col min="10" max="10" width="9.85546875" style="1" customWidth="1"/>
    <col min="11" max="11" width="23.85546875" style="1" customWidth="1"/>
    <col min="12" max="12" width="9.7109375" style="2" bestFit="1" customWidth="1"/>
    <col min="13" max="13" width="12.28515625" style="2" customWidth="1"/>
    <col min="14" max="14" width="13.42578125" style="2" customWidth="1"/>
    <col min="15" max="87" width="9.140625" style="12"/>
    <col min="88" max="16384" width="9.140625" style="1"/>
  </cols>
  <sheetData>
    <row r="1" spans="1:87" ht="24" customHeight="1">
      <c r="A1" s="14"/>
      <c r="B1" s="15"/>
      <c r="C1" s="15"/>
      <c r="D1" s="14"/>
      <c r="E1" s="16"/>
      <c r="F1" s="16"/>
      <c r="G1" s="16"/>
      <c r="H1" s="14"/>
      <c r="I1" s="14"/>
      <c r="J1" s="14"/>
      <c r="K1" s="17"/>
      <c r="L1" s="18"/>
      <c r="M1" s="7"/>
      <c r="N1" s="7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</row>
    <row r="2" spans="1:87" ht="21.75" customHeight="1">
      <c r="A2" s="41" t="s">
        <v>5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19"/>
      <c r="M2" s="8"/>
      <c r="N2" s="8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87" ht="43.5" customHeight="1">
      <c r="A3" s="45" t="s">
        <v>0</v>
      </c>
      <c r="B3" s="46" t="s">
        <v>12</v>
      </c>
      <c r="C3" s="46" t="s">
        <v>1</v>
      </c>
      <c r="D3" s="46" t="s">
        <v>2</v>
      </c>
      <c r="E3" s="43" t="s">
        <v>9</v>
      </c>
      <c r="F3" s="43"/>
      <c r="G3" s="43"/>
      <c r="H3" s="44" t="s">
        <v>8</v>
      </c>
      <c r="I3" s="44"/>
      <c r="J3" s="44"/>
      <c r="K3" s="27" t="s">
        <v>6</v>
      </c>
      <c r="L3" s="16"/>
      <c r="M3" s="5"/>
      <c r="N3" s="5"/>
    </row>
    <row r="4" spans="1:87" ht="137.25" customHeight="1" thickBot="1">
      <c r="A4" s="45"/>
      <c r="B4" s="47"/>
      <c r="C4" s="47"/>
      <c r="D4" s="47"/>
      <c r="E4" s="38" t="s">
        <v>16</v>
      </c>
      <c r="F4" s="38" t="s">
        <v>17</v>
      </c>
      <c r="G4" s="38" t="s">
        <v>18</v>
      </c>
      <c r="H4" s="36" t="s">
        <v>4</v>
      </c>
      <c r="I4" s="36" t="s">
        <v>3</v>
      </c>
      <c r="J4" s="37" t="s">
        <v>10</v>
      </c>
      <c r="K4" s="20" t="s">
        <v>11</v>
      </c>
      <c r="L4" s="16"/>
      <c r="M4" s="5"/>
      <c r="N4" s="5"/>
    </row>
    <row r="5" spans="1:87" s="4" customFormat="1" ht="132.75" customHeight="1">
      <c r="A5" s="21">
        <v>1</v>
      </c>
      <c r="B5" s="34" t="s">
        <v>15</v>
      </c>
      <c r="C5" s="29" t="s">
        <v>14</v>
      </c>
      <c r="D5" s="30" t="s">
        <v>21</v>
      </c>
      <c r="E5" s="33">
        <v>2520</v>
      </c>
      <c r="F5" s="35">
        <v>3250</v>
      </c>
      <c r="G5" s="33">
        <v>3500</v>
      </c>
      <c r="H5" s="31">
        <f>AVERAGE(E5:G5)</f>
        <v>3090</v>
      </c>
      <c r="I5" s="32">
        <f>SQRT(((SUM((POWER(E5-H5,2)),(POWER(F5-H5,2)),(POWER(G5-H5,2)))/(COLUMNS(E5:G5)-1))))</f>
        <v>509.21508225896059</v>
      </c>
      <c r="J5" s="32">
        <f>I5/H5*100</f>
        <v>16.479452500289987</v>
      </c>
      <c r="K5" s="40">
        <f>D5*H5</f>
        <v>278100</v>
      </c>
      <c r="L5" s="22"/>
      <c r="M5" s="9"/>
      <c r="N5" s="9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</row>
    <row r="6" spans="1:87" ht="21.75" customHeight="1" thickBot="1">
      <c r="A6" s="52" t="s">
        <v>7</v>
      </c>
      <c r="B6" s="52"/>
      <c r="C6" s="52"/>
      <c r="D6" s="52"/>
      <c r="E6" s="52"/>
      <c r="F6" s="52"/>
      <c r="G6" s="52"/>
      <c r="H6" s="23"/>
      <c r="I6" s="23"/>
      <c r="J6" s="23"/>
      <c r="K6" s="28">
        <f>K5</f>
        <v>278100</v>
      </c>
      <c r="L6" s="24"/>
      <c r="M6" s="6"/>
      <c r="N6" s="6"/>
    </row>
    <row r="7" spans="1:87" ht="5.2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16"/>
      <c r="M7" s="5"/>
      <c r="N7" s="5"/>
    </row>
    <row r="8" spans="1:87" ht="66" customHeight="1">
      <c r="A8" s="48" t="s">
        <v>13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16"/>
      <c r="M8" s="5"/>
      <c r="N8" s="5"/>
    </row>
    <row r="9" spans="1:87" ht="8.2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5"/>
      <c r="N9" s="5"/>
    </row>
    <row r="10" spans="1:87">
      <c r="A10" s="16"/>
      <c r="B10" s="39" t="s">
        <v>22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5"/>
      <c r="N10" s="5"/>
    </row>
    <row r="11" spans="1:87" ht="49.5" customHeight="1">
      <c r="A11" s="49" t="s">
        <v>23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16"/>
      <c r="M11" s="5"/>
      <c r="N11" s="5"/>
    </row>
    <row r="12" spans="1:87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"/>
      <c r="N12" s="5"/>
    </row>
    <row r="13" spans="1:87">
      <c r="A13" s="5"/>
      <c r="B13" s="5" t="s">
        <v>19</v>
      </c>
      <c r="C13" s="5" t="s">
        <v>20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87" ht="15.75">
      <c r="A14" s="5"/>
      <c r="B14" s="25"/>
      <c r="C14" s="26"/>
      <c r="D14" s="26"/>
      <c r="E14" s="26"/>
      <c r="F14" s="6"/>
      <c r="G14" s="6"/>
      <c r="H14" s="5"/>
      <c r="I14" s="5"/>
      <c r="J14" s="5"/>
      <c r="K14" s="5"/>
      <c r="L14" s="5"/>
      <c r="M14" s="5"/>
      <c r="N14" s="5"/>
    </row>
    <row r="15" spans="1:8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8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</sheetData>
  <mergeCells count="12">
    <mergeCell ref="A8:K8"/>
    <mergeCell ref="A11:K11"/>
    <mergeCell ref="A12:L12"/>
    <mergeCell ref="A6:G6"/>
    <mergeCell ref="A7:K7"/>
    <mergeCell ref="A2:K2"/>
    <mergeCell ref="E3:G3"/>
    <mergeCell ref="H3:J3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612 355,00</vt:lpstr>
      <vt:lpstr>'612 355,00'!Область_печати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anisimova_kn</cp:lastModifiedBy>
  <cp:lastPrinted>2026-06-22T10:15:20Z</cp:lastPrinted>
  <dcterms:created xsi:type="dcterms:W3CDTF">2014-01-15T18:15:09Z</dcterms:created>
  <dcterms:modified xsi:type="dcterms:W3CDTF">2026-06-22T10:15:22Z</dcterms:modified>
</cp:coreProperties>
</file>