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120" yWindow="120" windowWidth="15480" windowHeight="9975"/>
  </bookViews>
  <sheets>
    <sheet name="2021-2022" sheetId="2" r:id="rId1"/>
  </sheets>
  <definedNames>
    <definedName name="_xlnm.Print_Area" localSheetId="0">'2021-2022'!$A$1:$L$44</definedName>
  </definedNames>
  <calcPr calcId="152511"/>
</workbook>
</file>

<file path=xl/calcChain.xml><?xml version="1.0" encoding="utf-8"?>
<calcChain xmlns="http://schemas.openxmlformats.org/spreadsheetml/2006/main">
  <c r="L22" i="2" l="1"/>
  <c r="L23" i="2"/>
  <c r="K24" i="2"/>
  <c r="L21" i="2" l="1"/>
  <c r="G20" i="2"/>
  <c r="L24" i="2" l="1"/>
  <c r="H20" i="2"/>
  <c r="J22" i="2" l="1"/>
  <c r="J21" i="2"/>
  <c r="I20" i="2"/>
  <c r="J20" i="2"/>
</calcChain>
</file>

<file path=xl/sharedStrings.xml><?xml version="1.0" encoding="utf-8"?>
<sst xmlns="http://schemas.openxmlformats.org/spreadsheetml/2006/main" count="56" uniqueCount="52">
  <si>
    <t>Средняя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</si>
  <si>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</si>
  <si>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</si>
  <si>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</si>
  <si>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</si>
  <si>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</si>
  <si>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</si>
  <si>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</si>
  <si>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</si>
  <si>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</si>
  <si>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</si>
  <si>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</si>
  <si>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-  цена единицы товара, работы, услуги, представленная в источнике с номером i.</t>
  </si>
  <si>
    <t>Основные характеристики объекта закупки</t>
  </si>
  <si>
    <t>Используемый метод определения НМЦК с обоснованием</t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</si>
  <si>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</si>
  <si>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>Наименование показателя</t>
  </si>
  <si>
    <t xml:space="preserve"> № 1</t>
  </si>
  <si>
    <t xml:space="preserve"> № 2</t>
  </si>
  <si>
    <t xml:space="preserve"> № 3</t>
  </si>
  <si>
    <t xml:space="preserve">         - цена единицы товара, работы, услуги, указанная в источнике с номером i;</t>
  </si>
  <si>
    <t>(σ)</t>
  </si>
  <si>
    <t xml:space="preserve">Коэффициент вариации </t>
  </si>
  <si>
    <t>НМЦК</t>
  </si>
  <si>
    <t xml:space="preserve">Среднее квадратичное  отклонение </t>
  </si>
  <si>
    <t>V</t>
  </si>
  <si>
    <r>
      <t>&lt;</t>
    </r>
    <r>
      <rPr>
        <b/>
        <i/>
        <sz val="14"/>
        <rFont val="Times New Roman"/>
        <family val="1"/>
        <charset val="204"/>
      </rPr>
      <t>ц</t>
    </r>
    <r>
      <rPr>
        <b/>
        <sz val="14"/>
        <rFont val="Times New Roman"/>
        <family val="1"/>
        <charset val="204"/>
      </rPr>
      <t>&gt;</t>
    </r>
  </si>
  <si>
    <r>
      <t>(</t>
    </r>
    <r>
      <rPr>
        <b/>
        <i/>
        <sz val="14"/>
        <rFont val="Times New Roman"/>
        <family val="1"/>
        <charset val="204"/>
      </rPr>
      <t>v</t>
    </r>
    <r>
      <rPr>
        <b/>
        <sz val="14"/>
        <rFont val="Times New Roman"/>
        <family val="1"/>
        <charset val="204"/>
      </rPr>
      <t>)</t>
    </r>
  </si>
  <si>
    <t>Кол-во/объем, л</t>
  </si>
  <si>
    <t>Сумма, руб.</t>
  </si>
  <si>
    <t>Цена за ед., руб.</t>
  </si>
  <si>
    <t>Средняя    цена за ед., руб.</t>
  </si>
  <si>
    <t>Расчёт НМЦК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</si>
  <si>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</si>
  <si>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</si>
  <si>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</si>
  <si>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 xml:space="preserve"> - НМЦК, определяемая методом сопоставимых рыночных цен (анализа рынка);</t>
  </si>
  <si>
    <t xml:space="preserve">Обоснование максимального значения цены контракта  </t>
  </si>
  <si>
    <t xml:space="preserve">Метод сопоставимых рыночных цен (анализа рынка). 
</t>
  </si>
  <si>
    <t>Источники информации для расчета НМЦК:</t>
  </si>
  <si>
    <t>Информации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</si>
  <si>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</si>
  <si>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</si>
  <si>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</si>
  <si>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Заявленное максимальное значение цены контракта</t>
  </si>
  <si>
    <t>ДТ летнее/зимнее</t>
  </si>
  <si>
    <t>В целях расчета НМЦК был направлен запрос о предоставлении ценовой информации в 3 организаций</t>
  </si>
  <si>
    <t>Приложение № 1 к извещению об осуществлении закупки</t>
  </si>
  <si>
    <t xml:space="preserve">1. Комерческое предложение   (исх. от 19.08.2026 № 177/КП) </t>
  </si>
  <si>
    <t>2. Коммерческое предложение  (исх.от 0.08.2026 № 0308/03)</t>
  </si>
  <si>
    <t>«Поставка   дизельного топлива для служебного автотранспорта», с характеристиками указанными в Спецификации на поставку товара  (Приложение № 1 к извещению об осуществлении закупки).</t>
  </si>
  <si>
    <t>3. Коммерческое предложение (исх. от 17.08.2026 № б/н)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</si>
</sst>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4" fontId="2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2" fontId="3" fillId="0" borderId="0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 applyBorder="1"/>
    <xf numFmtId="165" fontId="2" fillId="0" borderId="3" xfId="1" applyNumberFormat="1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164" fontId="3" fillId="0" borderId="3" xfId="1" applyFont="1" applyFill="1" applyBorder="1" applyAlignment="1">
      <alignment horizontal="right" vertical="top"/>
    </xf>
    <xf numFmtId="0" fontId="2" fillId="0" borderId="9" xfId="0" applyFont="1" applyFill="1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165" fontId="2" fillId="0" borderId="1" xfId="1" applyNumberFormat="1" applyFont="1" applyFill="1" applyBorder="1" applyAlignment="1">
      <alignment horizontal="right" vertical="top"/>
    </xf>
    <xf numFmtId="164" fontId="3" fillId="0" borderId="1" xfId="1" applyFont="1" applyFill="1" applyBorder="1" applyAlignment="1">
      <alignment horizontal="right" vertical="top"/>
    </xf>
    <xf numFmtId="164" fontId="2" fillId="0" borderId="1" xfId="1" applyFont="1" applyBorder="1" applyAlignment="1">
      <alignment horizontal="right" vertical="top"/>
    </xf>
    <xf numFmtId="164" fontId="2" fillId="0" borderId="1" xfId="1" applyFont="1" applyFill="1" applyBorder="1" applyAlignment="1">
      <alignment horizontal="right" vertical="top"/>
    </xf>
    <xf numFmtId="0" fontId="3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64" fontId="3" fillId="0" borderId="3" xfId="1" applyFont="1" applyBorder="1" applyAlignment="1">
      <alignment vertical="top"/>
    </xf>
    <xf numFmtId="164" fontId="3" fillId="0" borderId="3" xfId="1" applyFont="1" applyBorder="1" applyAlignment="1">
      <alignment horizontal="center" vertical="top"/>
    </xf>
    <xf numFmtId="164" fontId="3" fillId="0" borderId="3" xfId="1" applyFont="1" applyBorder="1" applyAlignment="1">
      <alignment horizontal="right" vertical="top"/>
    </xf>
    <xf numFmtId="164" fontId="3" fillId="0" borderId="3" xfId="0" applyNumberFormat="1" applyFont="1" applyBorder="1" applyAlignment="1">
      <alignment vertical="top"/>
    </xf>
    <xf numFmtId="164" fontId="3" fillId="0" borderId="1" xfId="1" applyFont="1" applyBorder="1" applyAlignment="1">
      <alignment vertical="top"/>
    </xf>
    <xf numFmtId="164" fontId="3" fillId="0" borderId="0" xfId="1" applyFont="1" applyBorder="1" applyAlignment="1">
      <alignment horizontal="right" vertical="top"/>
    </xf>
    <xf numFmtId="4" fontId="3" fillId="0" borderId="1" xfId="0" applyNumberFormat="1" applyFont="1" applyBorder="1" applyAlignment="1">
      <alignment vertical="top"/>
    </xf>
    <xf numFmtId="164" fontId="3" fillId="0" borderId="1" xfId="1" applyFont="1" applyFill="1" applyBorder="1" applyAlignment="1">
      <alignment vertical="top"/>
    </xf>
    <xf numFmtId="0" fontId="3" fillId="0" borderId="12" xfId="0" applyFont="1" applyBorder="1" applyAlignment="1">
      <alignment vertical="top"/>
    </xf>
    <xf numFmtId="164" fontId="3" fillId="0" borderId="12" xfId="0" applyNumberFormat="1" applyFont="1" applyBorder="1" applyAlignment="1">
      <alignment vertical="top"/>
    </xf>
    <xf numFmtId="0" fontId="4" fillId="0" borderId="4" xfId="0" applyFont="1" applyBorder="1" applyAlignment="1">
      <alignment horizontal="right" vertical="top"/>
    </xf>
    <xf numFmtId="164" fontId="3" fillId="0" borderId="1" xfId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vertical="top"/>
    </xf>
    <xf numFmtId="165" fontId="3" fillId="0" borderId="3" xfId="1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vertical="top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2" fontId="3" fillId="0" borderId="8" xfId="0" applyNumberFormat="1" applyFont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2" fontId="2" fillId="0" borderId="0" xfId="0" applyNumberFormat="1" applyFont="1" applyBorder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vertical="top"/>
    </xf>
    <xf numFmtId="2" fontId="3" fillId="0" borderId="1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/>
    </xf>
    <xf numFmtId="0" fontId="2" fillId="0" borderId="0" xfId="0" applyFont="1" applyFill="1"/>
    <xf numFmtId="3" fontId="3" fillId="0" borderId="4" xfId="0" applyNumberFormat="1" applyFont="1" applyBorder="1" applyAlignment="1">
      <alignment horizontal="center" vertical="top" wrapText="1"/>
    </xf>
    <xf numFmtId="3" fontId="4" fillId="0" borderId="1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justify" vertical="top" wrapText="1"/>
    </xf>
    <xf numFmtId="0" fontId="3" fillId="0" borderId="12" xfId="0" applyFont="1" applyFill="1" applyBorder="1" applyAlignment="1">
      <alignment horizontal="justify" vertical="top"/>
    </xf>
    <xf numFmtId="0" fontId="3" fillId="0" borderId="4" xfId="0" applyFont="1" applyFill="1" applyBorder="1" applyAlignment="1">
      <alignment horizontal="justify" vertical="top"/>
    </xf>
    <xf numFmtId="0" fontId="3" fillId="0" borderId="10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1</xdr:col>
      <xdr:colOff>180975</xdr:colOff>
      <xdr:row>24</xdr:row>
      <xdr:rowOff>0</xdr:rowOff>
    </xdr:to>
    <xdr:pic>
      <xdr:nvPicPr>
        <xdr:cNvPr id="149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944475"/>
          <a:ext cx="1809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29</xdr:row>
      <xdr:rowOff>314325</xdr:rowOff>
    </xdr:from>
    <xdr:to>
      <xdr:col>3</xdr:col>
      <xdr:colOff>161925</xdr:colOff>
      <xdr:row>30</xdr:row>
      <xdr:rowOff>9525</xdr:rowOff>
    </xdr:to>
    <xdr:pic>
      <xdr:nvPicPr>
        <xdr:cNvPr id="1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7343775"/>
          <a:ext cx="36099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29</xdr:row>
      <xdr:rowOff>914400</xdr:rowOff>
    </xdr:from>
    <xdr:to>
      <xdr:col>1</xdr:col>
      <xdr:colOff>247650</xdr:colOff>
      <xdr:row>30</xdr:row>
      <xdr:rowOff>238125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943850"/>
          <a:ext cx="1809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36</xdr:row>
      <xdr:rowOff>0</xdr:rowOff>
    </xdr:from>
    <xdr:to>
      <xdr:col>2</xdr:col>
      <xdr:colOff>609600</xdr:colOff>
      <xdr:row>37</xdr:row>
      <xdr:rowOff>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991725"/>
          <a:ext cx="3362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38</xdr:row>
      <xdr:rowOff>257175</xdr:rowOff>
    </xdr:from>
    <xdr:to>
      <xdr:col>1</xdr:col>
      <xdr:colOff>895350</xdr:colOff>
      <xdr:row>39</xdr:row>
      <xdr:rowOff>38100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344275"/>
          <a:ext cx="809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180975</xdr:colOff>
      <xdr:row>42</xdr:row>
      <xdr:rowOff>0</xdr:rowOff>
    </xdr:to>
    <xdr:pic>
      <xdr:nvPicPr>
        <xdr:cNvPr id="2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420600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1209675</xdr:colOff>
      <xdr:row>27</xdr:row>
      <xdr:rowOff>0</xdr:rowOff>
    </xdr:to>
    <xdr:pic>
      <xdr:nvPicPr>
        <xdr:cNvPr id="2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86525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</xdr:colOff>
      <xdr:row>26</xdr:row>
      <xdr:rowOff>57150</xdr:rowOff>
    </xdr:from>
    <xdr:to>
      <xdr:col>7</xdr:col>
      <xdr:colOff>971550</xdr:colOff>
      <xdr:row>26</xdr:row>
      <xdr:rowOff>476250</xdr:rowOff>
    </xdr:to>
    <xdr:pic>
      <xdr:nvPicPr>
        <xdr:cNvPr id="24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6029325"/>
          <a:ext cx="762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180975</xdr:colOff>
      <xdr:row>42</xdr:row>
      <xdr:rowOff>276225</xdr:rowOff>
    </xdr:to>
    <xdr:pic>
      <xdr:nvPicPr>
        <xdr:cNvPr id="2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420600"/>
          <a:ext cx="1809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view="pageBreakPreview" topLeftCell="A10" zoomScaleSheetLayoutView="100" workbookViewId="0">
      <selection activeCell="G20" sqref="G20"/>
    </sheetView>
  </sheetViews>
  <sheetFormatPr defaultColWidth="9.140625" defaultRowHeight="15.75" x14ac:dyDescent="0.25"/>
  <cols>
    <col min="1" max="1" width="5.42578125" style="10" customWidth="1"/>
    <col min="2" max="2" width="33.140625" style="10" customWidth="1"/>
    <col min="3" max="3" width="12.5703125" style="16" customWidth="1"/>
    <col min="4" max="4" width="12.7109375" style="10" customWidth="1"/>
    <col min="5" max="5" width="13" style="10" customWidth="1"/>
    <col min="6" max="6" width="8.7109375" style="10" hidden="1" customWidth="1"/>
    <col min="7" max="7" width="13.140625" style="10" customWidth="1"/>
    <col min="8" max="8" width="15" style="10" customWidth="1"/>
    <col min="9" max="9" width="11.28515625" style="10" customWidth="1"/>
    <col min="10" max="10" width="11.42578125" style="10" hidden="1" customWidth="1"/>
    <col min="11" max="11" width="11" style="37" customWidth="1"/>
    <col min="12" max="12" width="17.85546875" style="10" customWidth="1"/>
    <col min="13" max="16384" width="9.140625" style="8"/>
  </cols>
  <sheetData>
    <row r="1" spans="1:13" x14ac:dyDescent="0.25">
      <c r="A1" s="81"/>
      <c r="B1" s="81"/>
      <c r="C1" s="80"/>
      <c r="D1" s="81"/>
      <c r="E1" s="81"/>
      <c r="F1" s="81"/>
      <c r="G1" s="85" t="s">
        <v>47</v>
      </c>
      <c r="H1" s="85"/>
      <c r="I1" s="85"/>
      <c r="J1" s="86"/>
      <c r="K1" s="87"/>
      <c r="L1" s="81"/>
    </row>
    <row r="2" spans="1:13" s="3" customFormat="1" ht="12.6" customHeight="1" x14ac:dyDescent="0.25">
      <c r="A2" s="1"/>
      <c r="B2" s="1"/>
      <c r="C2" s="20"/>
      <c r="D2" s="2"/>
      <c r="E2" s="2"/>
      <c r="F2" s="2"/>
      <c r="G2" s="2"/>
      <c r="H2" s="1"/>
      <c r="I2" s="1"/>
      <c r="J2" s="1"/>
      <c r="K2" s="36"/>
      <c r="L2" s="2"/>
      <c r="M2" s="2"/>
    </row>
    <row r="3" spans="1:13" s="3" customFormat="1" ht="22.9" customHeight="1" x14ac:dyDescent="0.25">
      <c r="A3" s="1"/>
      <c r="B3" s="114" t="s">
        <v>37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2"/>
    </row>
    <row r="4" spans="1:13" s="3" customFormat="1" ht="9" customHeight="1" x14ac:dyDescent="0.25">
      <c r="A4" s="1"/>
      <c r="B4" s="4"/>
      <c r="C4" s="21"/>
      <c r="D4" s="5"/>
      <c r="E4" s="5"/>
      <c r="F4" s="5"/>
      <c r="G4" s="5"/>
      <c r="H4" s="4"/>
      <c r="I4" s="4"/>
      <c r="J4" s="4"/>
      <c r="K4" s="4"/>
      <c r="L4" s="5"/>
      <c r="M4" s="2"/>
    </row>
    <row r="5" spans="1:13" s="3" customFormat="1" ht="7.5" customHeight="1" x14ac:dyDescent="0.25">
      <c r="A5" s="1"/>
      <c r="B5" s="73"/>
      <c r="C5" s="21"/>
      <c r="D5" s="5"/>
      <c r="E5" s="5"/>
      <c r="F5" s="5"/>
      <c r="G5" s="5"/>
      <c r="H5" s="73"/>
      <c r="I5" s="73"/>
      <c r="J5" s="73"/>
      <c r="K5" s="73"/>
      <c r="L5" s="5"/>
      <c r="M5" s="2"/>
    </row>
    <row r="6" spans="1:13" s="3" customFormat="1" ht="45" customHeight="1" x14ac:dyDescent="0.25">
      <c r="A6" s="115" t="s">
        <v>13</v>
      </c>
      <c r="B6" s="115"/>
      <c r="C6" s="118" t="s">
        <v>50</v>
      </c>
      <c r="D6" s="119"/>
      <c r="E6" s="119"/>
      <c r="F6" s="119"/>
      <c r="G6" s="119"/>
      <c r="H6" s="119"/>
      <c r="I6" s="119"/>
      <c r="J6" s="119"/>
      <c r="K6" s="119"/>
      <c r="L6" s="120"/>
      <c r="M6" s="9"/>
    </row>
    <row r="7" spans="1:13" s="6" customFormat="1" ht="33.75" customHeight="1" x14ac:dyDescent="0.25">
      <c r="A7" s="116" t="s">
        <v>14</v>
      </c>
      <c r="B7" s="117"/>
      <c r="C7" s="121" t="s">
        <v>38</v>
      </c>
      <c r="D7" s="122"/>
      <c r="E7" s="122"/>
      <c r="F7" s="122"/>
      <c r="G7" s="122"/>
      <c r="H7" s="122"/>
      <c r="I7" s="122"/>
      <c r="J7" s="122"/>
      <c r="K7" s="122"/>
      <c r="L7" s="123"/>
      <c r="M7" s="15"/>
    </row>
    <row r="8" spans="1:13" s="6" customFormat="1" ht="33.75" customHeight="1" x14ac:dyDescent="0.25">
      <c r="A8" s="88"/>
      <c r="B8" s="89"/>
      <c r="C8" s="124" t="s">
        <v>46</v>
      </c>
      <c r="D8" s="125"/>
      <c r="E8" s="125"/>
      <c r="F8" s="125"/>
      <c r="G8" s="125"/>
      <c r="H8" s="125"/>
      <c r="I8" s="125"/>
      <c r="J8" s="125"/>
      <c r="K8" s="125"/>
      <c r="L8" s="126"/>
      <c r="M8" s="15"/>
    </row>
    <row r="9" spans="1:13" s="6" customFormat="1" ht="19.149999999999999" customHeight="1" x14ac:dyDescent="0.25">
      <c r="A9" s="88"/>
      <c r="B9" s="89"/>
      <c r="C9" s="124" t="s">
        <v>39</v>
      </c>
      <c r="D9" s="125"/>
      <c r="E9" s="125"/>
      <c r="F9" s="125"/>
      <c r="G9" s="125"/>
      <c r="H9" s="125"/>
      <c r="I9" s="125"/>
      <c r="J9" s="125"/>
      <c r="K9" s="125"/>
      <c r="L9" s="126"/>
      <c r="M9" s="15"/>
    </row>
    <row r="10" spans="1:13" s="3" customFormat="1" x14ac:dyDescent="0.25">
      <c r="A10" s="32"/>
      <c r="B10" s="33"/>
      <c r="C10" s="32" t="s">
        <v>48</v>
      </c>
      <c r="D10" s="34"/>
      <c r="E10" s="34"/>
      <c r="F10" s="34"/>
      <c r="G10" s="34"/>
      <c r="H10" s="34"/>
      <c r="I10" s="34"/>
      <c r="J10" s="34"/>
      <c r="K10" s="82"/>
      <c r="L10" s="33"/>
      <c r="M10" s="27"/>
    </row>
    <row r="11" spans="1:13" s="3" customFormat="1" x14ac:dyDescent="0.25">
      <c r="A11" s="32"/>
      <c r="B11" s="33"/>
      <c r="C11" s="32" t="s">
        <v>49</v>
      </c>
      <c r="D11" s="34"/>
      <c r="E11" s="34"/>
      <c r="F11" s="34"/>
      <c r="G11" s="34"/>
      <c r="H11" s="34"/>
      <c r="I11" s="34"/>
      <c r="J11" s="34"/>
      <c r="K11" s="23"/>
      <c r="L11" s="33"/>
      <c r="M11" s="27"/>
    </row>
    <row r="12" spans="1:13" s="3" customFormat="1" x14ac:dyDescent="0.25">
      <c r="A12" s="35"/>
      <c r="B12" s="69"/>
      <c r="C12" s="35" t="s">
        <v>51</v>
      </c>
      <c r="D12" s="83"/>
      <c r="E12" s="83"/>
      <c r="F12" s="83"/>
      <c r="G12" s="83"/>
      <c r="H12" s="83"/>
      <c r="I12" s="83"/>
      <c r="J12" s="83"/>
      <c r="K12" s="84"/>
      <c r="L12" s="69"/>
      <c r="M12" s="27"/>
    </row>
    <row r="13" spans="1:13" s="95" customFormat="1" ht="87.75" customHeight="1" x14ac:dyDescent="0.25">
      <c r="A13" s="41"/>
      <c r="B13" s="90" t="s">
        <v>40</v>
      </c>
      <c r="C13" s="91" t="s">
        <v>41</v>
      </c>
      <c r="D13" s="92"/>
      <c r="E13" s="92"/>
      <c r="F13" s="92"/>
      <c r="G13" s="92"/>
      <c r="H13" s="92"/>
      <c r="I13" s="92"/>
      <c r="J13" s="92"/>
      <c r="K13" s="93"/>
      <c r="L13" s="94"/>
    </row>
    <row r="14" spans="1:13" s="95" customFormat="1" ht="126" x14ac:dyDescent="0.25">
      <c r="A14" s="41"/>
      <c r="B14" s="90" t="s">
        <v>42</v>
      </c>
      <c r="C14" s="91" t="s">
        <v>43</v>
      </c>
      <c r="D14" s="92"/>
      <c r="E14" s="92"/>
      <c r="F14" s="92"/>
      <c r="G14" s="92"/>
      <c r="H14" s="92"/>
      <c r="I14" s="92"/>
      <c r="J14" s="92"/>
      <c r="K14" s="93"/>
      <c r="L14" s="94"/>
    </row>
    <row r="15" spans="1:13" s="3" customForma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23"/>
      <c r="L15" s="34"/>
      <c r="M15" s="27"/>
    </row>
    <row r="16" spans="1:13" x14ac:dyDescent="0.25">
      <c r="G16" s="11" t="s">
        <v>32</v>
      </c>
      <c r="K16" s="24"/>
    </row>
    <row r="17" spans="1:12" x14ac:dyDescent="0.25">
      <c r="A17" s="75"/>
      <c r="B17" s="75"/>
      <c r="C17" s="72"/>
      <c r="D17" s="75"/>
      <c r="E17" s="75"/>
      <c r="F17" s="75"/>
      <c r="G17" s="11"/>
      <c r="H17" s="75"/>
      <c r="I17" s="75"/>
      <c r="J17" s="75"/>
      <c r="K17" s="24"/>
      <c r="L17" s="75"/>
    </row>
    <row r="18" spans="1:12" ht="58.9" customHeight="1" x14ac:dyDescent="0.25">
      <c r="A18" s="110" t="s">
        <v>1</v>
      </c>
      <c r="B18" s="127" t="s">
        <v>16</v>
      </c>
      <c r="C18" s="29" t="s">
        <v>17</v>
      </c>
      <c r="D18" s="13" t="s">
        <v>18</v>
      </c>
      <c r="E18" s="13" t="s">
        <v>19</v>
      </c>
      <c r="F18" s="14"/>
      <c r="G18" s="68" t="s">
        <v>31</v>
      </c>
      <c r="H18" s="67" t="s">
        <v>24</v>
      </c>
      <c r="I18" s="67" t="s">
        <v>22</v>
      </c>
      <c r="J18" s="47" t="s">
        <v>0</v>
      </c>
      <c r="K18" s="48" t="s">
        <v>28</v>
      </c>
      <c r="L18" s="30" t="s">
        <v>29</v>
      </c>
    </row>
    <row r="19" spans="1:12" ht="31.5" x14ac:dyDescent="0.25">
      <c r="A19" s="111"/>
      <c r="B19" s="128"/>
      <c r="C19" s="13" t="s">
        <v>30</v>
      </c>
      <c r="D19" s="13" t="s">
        <v>30</v>
      </c>
      <c r="E19" s="13" t="s">
        <v>30</v>
      </c>
      <c r="F19" s="13" t="s">
        <v>30</v>
      </c>
      <c r="G19" s="50" t="s">
        <v>26</v>
      </c>
      <c r="H19" s="51" t="s">
        <v>21</v>
      </c>
      <c r="I19" s="52" t="s">
        <v>25</v>
      </c>
      <c r="J19" s="49" t="s">
        <v>2</v>
      </c>
      <c r="K19" s="54" t="s">
        <v>27</v>
      </c>
      <c r="L19" s="53" t="s">
        <v>23</v>
      </c>
    </row>
    <row r="20" spans="1:12" ht="17.45" customHeight="1" x14ac:dyDescent="0.25">
      <c r="A20" s="30">
        <v>1</v>
      </c>
      <c r="B20" s="14" t="s">
        <v>45</v>
      </c>
      <c r="C20" s="45">
        <v>89.32</v>
      </c>
      <c r="D20" s="45">
        <v>95.45</v>
      </c>
      <c r="E20" s="70">
        <v>147</v>
      </c>
      <c r="F20" s="28">
        <v>1</v>
      </c>
      <c r="G20" s="40">
        <f t="shared" ref="G20" si="0">ROUND((C20+D20+E20)/3,2)</f>
        <v>110.59</v>
      </c>
      <c r="H20" s="55">
        <f>ROUND(SQRT(((C20-G20)^2+(D20-G20)^2+(E20-G20)^2)/2),2)</f>
        <v>31.68</v>
      </c>
      <c r="I20" s="56">
        <f>H20/G20*100</f>
        <v>28.646351388009766</v>
      </c>
      <c r="J20" s="57" t="e">
        <f>ROUND(1/3*(#REF!+#REF!+#REF!),2)</f>
        <v>#REF!</v>
      </c>
      <c r="K20" s="96"/>
      <c r="L20" s="58"/>
    </row>
    <row r="21" spans="1:12" ht="17.25" customHeight="1" x14ac:dyDescent="0.25">
      <c r="A21" s="30">
        <v>2</v>
      </c>
      <c r="B21" s="14"/>
      <c r="C21" s="46"/>
      <c r="D21" s="45"/>
      <c r="E21" s="70"/>
      <c r="F21" s="28">
        <v>1</v>
      </c>
      <c r="G21" s="40"/>
      <c r="H21" s="55"/>
      <c r="I21" s="56"/>
      <c r="J21" s="57">
        <f>ROUND(1/3*(D20+E20+C20),2)</f>
        <v>110.59</v>
      </c>
      <c r="K21" s="96"/>
      <c r="L21" s="58">
        <f>ROUND((C20+D20+E20)/3,2)*K21</f>
        <v>0</v>
      </c>
    </row>
    <row r="22" spans="1:12" ht="18" customHeight="1" x14ac:dyDescent="0.25">
      <c r="A22" s="30">
        <v>3</v>
      </c>
      <c r="B22" s="14"/>
      <c r="C22" s="46"/>
      <c r="D22" s="45"/>
      <c r="E22" s="70"/>
      <c r="F22" s="28"/>
      <c r="G22" s="40"/>
      <c r="H22" s="55"/>
      <c r="I22" s="56"/>
      <c r="J22" s="57">
        <f>ROUND(1/3*(D21+E21+C21),2)</f>
        <v>0</v>
      </c>
      <c r="K22" s="96"/>
      <c r="L22" s="58">
        <f>ROUND((C21+D21+E21)/3,2)*K22</f>
        <v>0</v>
      </c>
    </row>
    <row r="23" spans="1:12" ht="18" customHeight="1" x14ac:dyDescent="0.25">
      <c r="A23" s="30">
        <v>4</v>
      </c>
      <c r="B23" s="39"/>
      <c r="C23" s="31"/>
      <c r="D23" s="31"/>
      <c r="E23" s="31"/>
      <c r="F23" s="43"/>
      <c r="G23" s="44"/>
      <c r="H23" s="59"/>
      <c r="I23" s="66"/>
      <c r="J23" s="57"/>
      <c r="K23" s="96"/>
      <c r="L23" s="58">
        <f>ROUND((C22+D22+E22)/3,2)*K23</f>
        <v>0</v>
      </c>
    </row>
    <row r="24" spans="1:12" ht="17.25" customHeight="1" x14ac:dyDescent="0.25">
      <c r="A24" s="42"/>
      <c r="B24" s="14"/>
      <c r="C24" s="14"/>
      <c r="D24" s="14"/>
      <c r="E24" s="61"/>
      <c r="F24" s="62"/>
      <c r="G24" s="63"/>
      <c r="H24" s="64"/>
      <c r="I24" s="65" t="s">
        <v>44</v>
      </c>
      <c r="J24" s="60"/>
      <c r="K24" s="97">
        <f>SUM(K20:K23)</f>
        <v>0</v>
      </c>
      <c r="L24" s="58">
        <f>SUM(L20+L21)</f>
        <v>0</v>
      </c>
    </row>
    <row r="25" spans="1:12" x14ac:dyDescent="0.25">
      <c r="A25" s="41"/>
      <c r="B25" s="12"/>
      <c r="C25" s="12"/>
      <c r="D25" s="12"/>
      <c r="E25" s="12"/>
      <c r="F25" s="12"/>
      <c r="G25" s="12"/>
      <c r="H25" s="12"/>
      <c r="I25" s="17"/>
      <c r="J25" s="64"/>
      <c r="K25" s="65"/>
      <c r="L25" s="58"/>
    </row>
    <row r="26" spans="1:12" s="7" customFormat="1" ht="94.5" x14ac:dyDescent="0.25">
      <c r="A26" s="9"/>
      <c r="B26" s="98" t="s">
        <v>33</v>
      </c>
      <c r="C26" s="99"/>
      <c r="D26" s="99"/>
      <c r="E26" s="99"/>
      <c r="F26" s="99"/>
      <c r="G26" s="99"/>
      <c r="H26" s="99"/>
      <c r="I26" s="99"/>
      <c r="J26" s="12"/>
      <c r="K26" s="38"/>
      <c r="L26" s="12"/>
    </row>
    <row r="27" spans="1:12" s="7" customFormat="1" ht="31.9" customHeight="1" x14ac:dyDescent="0.25">
      <c r="A27" s="76"/>
      <c r="B27" s="112" t="s">
        <v>34</v>
      </c>
      <c r="C27" s="113"/>
      <c r="D27" s="113"/>
      <c r="E27" s="113"/>
      <c r="F27" s="113"/>
      <c r="G27" s="113"/>
      <c r="H27" s="75"/>
      <c r="I27" s="25"/>
      <c r="J27" s="99"/>
      <c r="K27" s="99"/>
      <c r="L27" s="99"/>
    </row>
    <row r="28" spans="1:12" s="7" customFormat="1" ht="40.5" customHeight="1" x14ac:dyDescent="0.25">
      <c r="A28" s="76"/>
      <c r="B28" s="74" t="s">
        <v>8</v>
      </c>
      <c r="C28" s="12"/>
      <c r="D28" s="76"/>
      <c r="E28" s="76"/>
      <c r="F28" s="76"/>
      <c r="G28" s="76"/>
      <c r="H28" s="76"/>
      <c r="I28" s="79"/>
      <c r="J28" s="75"/>
      <c r="K28" s="78"/>
      <c r="L28" s="75"/>
    </row>
    <row r="29" spans="1:12" s="7" customFormat="1" ht="21.75" customHeight="1" x14ac:dyDescent="0.25">
      <c r="A29" s="76"/>
      <c r="B29" s="74" t="s">
        <v>3</v>
      </c>
      <c r="C29" s="72"/>
      <c r="D29" s="75"/>
      <c r="E29" s="75"/>
      <c r="F29" s="75"/>
      <c r="G29" s="75"/>
      <c r="H29" s="75"/>
      <c r="I29" s="75"/>
      <c r="J29" s="76"/>
      <c r="K29" s="76"/>
      <c r="L29" s="76"/>
    </row>
    <row r="30" spans="1:12" s="7" customFormat="1" ht="21" customHeight="1" x14ac:dyDescent="0.25">
      <c r="A30" s="76"/>
      <c r="B30" s="98" t="s">
        <v>4</v>
      </c>
      <c r="C30" s="99"/>
      <c r="D30" s="99"/>
      <c r="E30" s="99"/>
      <c r="F30" s="99"/>
      <c r="G30" s="99"/>
      <c r="H30" s="99"/>
      <c r="I30" s="99"/>
      <c r="J30" s="75"/>
      <c r="K30" s="75"/>
      <c r="L30" s="75"/>
    </row>
    <row r="31" spans="1:12" s="7" customFormat="1" ht="75" customHeight="1" x14ac:dyDescent="0.25">
      <c r="A31" s="76"/>
      <c r="B31" s="104" t="s">
        <v>20</v>
      </c>
      <c r="C31" s="105"/>
      <c r="D31" s="105"/>
      <c r="E31" s="105"/>
      <c r="F31" s="105"/>
      <c r="G31" s="105"/>
      <c r="H31" s="105"/>
      <c r="I31" s="105"/>
      <c r="J31" s="99"/>
      <c r="K31" s="99"/>
      <c r="L31" s="99"/>
    </row>
    <row r="32" spans="1:12" s="7" customFormat="1" ht="31.5" customHeight="1" x14ac:dyDescent="0.25">
      <c r="A32" s="76"/>
      <c r="B32" s="106" t="s">
        <v>5</v>
      </c>
      <c r="C32" s="107"/>
      <c r="D32" s="107"/>
      <c r="E32" s="107"/>
      <c r="F32" s="107"/>
      <c r="G32" s="107"/>
      <c r="H32" s="107"/>
      <c r="I32" s="107"/>
      <c r="J32" s="105"/>
      <c r="K32" s="105"/>
      <c r="L32" s="105"/>
    </row>
    <row r="33" spans="1:12" s="7" customFormat="1" ht="25.5" customHeight="1" x14ac:dyDescent="0.25">
      <c r="A33" s="76"/>
      <c r="B33" s="108" t="s">
        <v>6</v>
      </c>
      <c r="C33" s="109"/>
      <c r="D33" s="109"/>
      <c r="E33" s="109"/>
      <c r="F33" s="77"/>
      <c r="G33" s="26"/>
      <c r="H33" s="77"/>
      <c r="I33" s="77"/>
      <c r="J33" s="107"/>
      <c r="K33" s="107"/>
      <c r="L33" s="107"/>
    </row>
    <row r="34" spans="1:12" s="7" customFormat="1" ht="20.25" customHeight="1" x14ac:dyDescent="0.25">
      <c r="A34" s="76"/>
      <c r="B34" s="107" t="s">
        <v>35</v>
      </c>
      <c r="C34" s="107"/>
      <c r="D34" s="107"/>
      <c r="E34" s="107"/>
      <c r="F34" s="107"/>
      <c r="G34" s="107"/>
      <c r="H34" s="107"/>
      <c r="I34" s="107"/>
      <c r="J34" s="77"/>
      <c r="K34" s="77"/>
      <c r="L34" s="77"/>
    </row>
    <row r="35" spans="1:12" s="7" customFormat="1" ht="32.450000000000003" customHeight="1" x14ac:dyDescent="0.25">
      <c r="A35" s="76"/>
      <c r="B35" s="71"/>
      <c r="C35" s="12"/>
      <c r="D35" s="12"/>
      <c r="E35" s="12"/>
      <c r="F35" s="12"/>
      <c r="G35" s="12"/>
      <c r="H35" s="12"/>
      <c r="I35" s="17"/>
      <c r="J35" s="107"/>
      <c r="K35" s="107"/>
      <c r="L35" s="107"/>
    </row>
    <row r="36" spans="1:12" s="7" customFormat="1" ht="63" x14ac:dyDescent="0.25">
      <c r="A36" s="76"/>
      <c r="B36" s="100" t="s">
        <v>15</v>
      </c>
      <c r="C36" s="101"/>
      <c r="D36" s="101"/>
      <c r="E36" s="101"/>
      <c r="F36" s="101"/>
      <c r="G36" s="101"/>
      <c r="H36" s="101"/>
      <c r="I36" s="101"/>
      <c r="J36" s="12"/>
      <c r="K36" s="12"/>
      <c r="L36" s="12"/>
    </row>
    <row r="37" spans="1:12" s="7" customFormat="1" ht="22.5" customHeight="1" x14ac:dyDescent="0.25">
      <c r="A37" s="76"/>
      <c r="B37" s="18" t="s">
        <v>7</v>
      </c>
      <c r="C37" s="12"/>
      <c r="D37" s="12"/>
      <c r="E37" s="12"/>
      <c r="F37" s="12"/>
      <c r="G37" s="22"/>
      <c r="H37" s="12"/>
      <c r="I37" s="17"/>
      <c r="J37" s="101"/>
      <c r="K37" s="101"/>
      <c r="L37" s="101"/>
    </row>
    <row r="38" spans="1:12" s="7" customFormat="1" ht="63" customHeight="1" x14ac:dyDescent="0.25">
      <c r="A38" s="76"/>
      <c r="B38" s="71" t="s">
        <v>8</v>
      </c>
      <c r="C38" s="12"/>
      <c r="D38" s="12"/>
      <c r="E38" s="12"/>
      <c r="F38" s="12"/>
      <c r="G38" s="12"/>
      <c r="H38" s="12"/>
      <c r="I38" s="17"/>
      <c r="J38" s="12"/>
      <c r="K38" s="12"/>
      <c r="L38" s="12"/>
    </row>
    <row r="39" spans="1:12" s="7" customFormat="1" ht="23.25" customHeight="1" x14ac:dyDescent="0.25">
      <c r="A39" s="76"/>
      <c r="B39" s="100" t="s">
        <v>36</v>
      </c>
      <c r="C39" s="101"/>
      <c r="D39" s="101"/>
      <c r="E39" s="101"/>
      <c r="F39" s="101"/>
      <c r="G39" s="101"/>
      <c r="H39" s="101"/>
      <c r="I39" s="101"/>
      <c r="J39" s="12"/>
      <c r="K39" s="12"/>
      <c r="L39" s="12"/>
    </row>
    <row r="40" spans="1:12" s="7" customFormat="1" ht="39" customHeight="1" x14ac:dyDescent="0.25">
      <c r="A40" s="76"/>
      <c r="B40" s="100" t="s">
        <v>9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</row>
    <row r="41" spans="1:12" s="7" customFormat="1" ht="21" customHeight="1" x14ac:dyDescent="0.25">
      <c r="A41" s="76"/>
      <c r="B41" s="100" t="s">
        <v>10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</row>
    <row r="42" spans="1:12" s="7" customFormat="1" ht="21" customHeight="1" x14ac:dyDescent="0.25">
      <c r="A42" s="76"/>
      <c r="B42" s="100" t="s">
        <v>11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</row>
    <row r="43" spans="1:12" s="7" customFormat="1" ht="24" customHeight="1" x14ac:dyDescent="0.25">
      <c r="A43" s="76"/>
      <c r="B43" s="102" t="s">
        <v>12</v>
      </c>
      <c r="C43" s="103"/>
      <c r="D43" s="103"/>
      <c r="E43" s="103"/>
      <c r="F43" s="103"/>
      <c r="G43" s="103"/>
      <c r="H43" s="103"/>
      <c r="I43" s="103"/>
      <c r="J43" s="101"/>
      <c r="K43" s="101"/>
      <c r="L43" s="101"/>
    </row>
    <row r="44" spans="1:12" s="7" customFormat="1" ht="30.75" customHeight="1" x14ac:dyDescent="0.25">
      <c r="A44" s="76"/>
      <c r="B44" s="12"/>
      <c r="C44" s="12"/>
      <c r="D44" s="12"/>
      <c r="E44" s="12"/>
      <c r="F44" s="12"/>
      <c r="G44" s="12"/>
      <c r="H44" s="12"/>
      <c r="I44" s="12"/>
      <c r="J44" s="103"/>
      <c r="K44" s="103"/>
      <c r="L44" s="103"/>
    </row>
    <row r="45" spans="1:12" s="7" customFormat="1" x14ac:dyDescent="0.25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38"/>
      <c r="L45" s="12"/>
    </row>
    <row r="46" spans="1:12" s="7" customFormat="1" x14ac:dyDescent="0.25">
      <c r="A46" s="9"/>
      <c r="B46" s="12"/>
      <c r="C46" s="12"/>
      <c r="D46" s="12"/>
      <c r="E46" s="12"/>
      <c r="F46" s="12"/>
      <c r="G46" s="12"/>
      <c r="H46" s="12"/>
      <c r="I46" s="12"/>
      <c r="J46" s="12"/>
      <c r="K46" s="38"/>
      <c r="L46" s="12"/>
    </row>
    <row r="47" spans="1:12" s="7" customFormat="1" x14ac:dyDescent="0.25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38"/>
      <c r="L47" s="12"/>
    </row>
    <row r="48" spans="1:12" s="7" customFormat="1" x14ac:dyDescent="0.25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38"/>
      <c r="L48" s="12"/>
    </row>
    <row r="49" spans="1:12" s="7" customFormat="1" x14ac:dyDescent="0.25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38"/>
      <c r="L49" s="12"/>
    </row>
    <row r="50" spans="1:12" s="7" customFormat="1" x14ac:dyDescent="0.25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38"/>
      <c r="L50" s="12"/>
    </row>
    <row r="51" spans="1:12" s="7" customFormat="1" x14ac:dyDescent="0.25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38"/>
      <c r="L51" s="12"/>
    </row>
    <row r="52" spans="1:12" s="7" customForma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38"/>
      <c r="L52" s="12"/>
    </row>
    <row r="53" spans="1:12" s="7" customFormat="1" x14ac:dyDescent="0.25">
      <c r="A53" s="9"/>
      <c r="B53" s="12"/>
      <c r="C53" s="12"/>
      <c r="D53" s="12"/>
      <c r="E53" s="12"/>
      <c r="F53" s="12"/>
      <c r="G53" s="12"/>
      <c r="H53" s="12"/>
      <c r="I53" s="12"/>
      <c r="J53" s="12"/>
      <c r="K53" s="38"/>
      <c r="L53" s="12"/>
    </row>
    <row r="54" spans="1:12" s="7" customFormat="1" x14ac:dyDescent="0.25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38"/>
      <c r="L54" s="12"/>
    </row>
    <row r="55" spans="1:12" s="7" customFormat="1" x14ac:dyDescent="0.25">
      <c r="A55" s="9"/>
      <c r="B55" s="12"/>
      <c r="C55" s="12"/>
      <c r="D55" s="12"/>
      <c r="E55" s="12"/>
      <c r="F55" s="12"/>
      <c r="G55" s="12"/>
      <c r="H55" s="12"/>
      <c r="I55" s="12"/>
      <c r="J55" s="12"/>
      <c r="K55" s="38"/>
      <c r="L55" s="12"/>
    </row>
    <row r="56" spans="1:12" s="7" customFormat="1" x14ac:dyDescent="0.25">
      <c r="A56" s="9"/>
      <c r="B56" s="12"/>
      <c r="C56" s="12"/>
      <c r="D56" s="12"/>
      <c r="E56" s="12"/>
      <c r="F56" s="12"/>
      <c r="G56" s="12"/>
      <c r="H56" s="12"/>
      <c r="I56" s="12"/>
      <c r="J56" s="12"/>
      <c r="K56" s="38"/>
      <c r="L56" s="12"/>
    </row>
    <row r="57" spans="1:12" s="7" customFormat="1" x14ac:dyDescent="0.25">
      <c r="A57" s="9"/>
      <c r="B57" s="12"/>
      <c r="C57" s="12"/>
      <c r="D57" s="12"/>
      <c r="E57" s="12"/>
      <c r="F57" s="12"/>
      <c r="G57" s="12"/>
      <c r="H57" s="12"/>
      <c r="I57" s="12"/>
      <c r="J57" s="12"/>
      <c r="K57" s="38"/>
      <c r="L57" s="12"/>
    </row>
    <row r="58" spans="1:12" s="7" customFormat="1" x14ac:dyDescent="0.25">
      <c r="A58" s="9"/>
      <c r="B58" s="12"/>
      <c r="C58" s="12"/>
      <c r="D58" s="12"/>
      <c r="E58" s="12"/>
      <c r="F58" s="12"/>
      <c r="G58" s="12"/>
      <c r="H58" s="12"/>
      <c r="I58" s="12"/>
      <c r="J58" s="12"/>
      <c r="K58" s="38"/>
      <c r="L58" s="12"/>
    </row>
    <row r="59" spans="1:12" s="7" customFormat="1" x14ac:dyDescent="0.25">
      <c r="A59" s="9"/>
      <c r="B59" s="12"/>
      <c r="C59" s="12"/>
      <c r="D59" s="12"/>
      <c r="E59" s="12"/>
      <c r="F59" s="12"/>
      <c r="G59" s="12"/>
      <c r="H59" s="12"/>
      <c r="I59" s="12"/>
      <c r="J59" s="12"/>
      <c r="K59" s="38"/>
      <c r="L59" s="12"/>
    </row>
    <row r="60" spans="1:12" s="7" customFormat="1" x14ac:dyDescent="0.25">
      <c r="A60" s="9"/>
      <c r="B60" s="12"/>
      <c r="C60" s="12"/>
      <c r="D60" s="12"/>
      <c r="E60" s="12"/>
      <c r="F60" s="12"/>
      <c r="G60" s="12"/>
      <c r="H60" s="12"/>
      <c r="I60" s="12"/>
      <c r="J60" s="12"/>
      <c r="K60" s="38"/>
      <c r="L60" s="12"/>
    </row>
    <row r="61" spans="1:12" s="7" customFormat="1" x14ac:dyDescent="0.25">
      <c r="A61" s="9"/>
      <c r="B61" s="12"/>
      <c r="C61" s="12"/>
      <c r="D61" s="12"/>
      <c r="E61" s="12"/>
      <c r="F61" s="12"/>
      <c r="G61" s="12"/>
      <c r="H61" s="12"/>
      <c r="I61" s="12"/>
      <c r="J61" s="12"/>
      <c r="K61" s="38"/>
      <c r="L61" s="12"/>
    </row>
    <row r="62" spans="1:12" s="7" customFormat="1" x14ac:dyDescent="0.25">
      <c r="A62" s="9"/>
      <c r="B62" s="12"/>
      <c r="C62" s="12"/>
      <c r="D62" s="12"/>
      <c r="E62" s="12"/>
      <c r="F62" s="12"/>
      <c r="G62" s="12"/>
      <c r="H62" s="12"/>
      <c r="I62" s="12"/>
      <c r="J62" s="12"/>
      <c r="K62" s="38"/>
      <c r="L62" s="12"/>
    </row>
    <row r="63" spans="1:12" s="7" customForma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38"/>
      <c r="L63" s="12"/>
    </row>
    <row r="64" spans="1:12" s="7" customFormat="1" x14ac:dyDescent="0.25">
      <c r="A64" s="9"/>
      <c r="B64" s="12"/>
      <c r="C64" s="12"/>
      <c r="D64" s="12"/>
      <c r="E64" s="19"/>
      <c r="F64" s="12"/>
      <c r="G64" s="12"/>
      <c r="H64" s="12"/>
      <c r="I64" s="12"/>
      <c r="J64" s="12"/>
      <c r="K64" s="38"/>
      <c r="L64" s="12"/>
    </row>
    <row r="65" spans="1:12" s="7" customFormat="1" x14ac:dyDescent="0.25">
      <c r="A65" s="9"/>
      <c r="B65" s="16"/>
      <c r="C65" s="16"/>
      <c r="D65" s="16"/>
      <c r="E65" s="16"/>
      <c r="F65" s="16"/>
      <c r="G65" s="16"/>
      <c r="H65" s="16"/>
      <c r="I65" s="16"/>
      <c r="J65" s="12"/>
      <c r="K65" s="38"/>
      <c r="L65" s="12"/>
    </row>
    <row r="66" spans="1:12" x14ac:dyDescent="0.25">
      <c r="B66" s="16"/>
      <c r="D66" s="16"/>
      <c r="E66" s="16"/>
      <c r="F66" s="16"/>
      <c r="G66" s="16"/>
      <c r="H66" s="16"/>
      <c r="I66" s="16"/>
      <c r="J66" s="16"/>
      <c r="K66" s="18"/>
      <c r="L66" s="16"/>
    </row>
    <row r="67" spans="1:12" x14ac:dyDescent="0.25">
      <c r="B67" s="16"/>
      <c r="D67" s="16"/>
      <c r="E67" s="16"/>
      <c r="F67" s="16"/>
      <c r="G67" s="16"/>
      <c r="H67" s="16"/>
      <c r="I67" s="16"/>
      <c r="J67" s="16"/>
      <c r="K67" s="18"/>
      <c r="L67" s="16"/>
    </row>
    <row r="68" spans="1:12" x14ac:dyDescent="0.25">
      <c r="B68" s="16"/>
      <c r="D68" s="16"/>
      <c r="E68" s="16"/>
      <c r="F68" s="16"/>
      <c r="G68" s="16"/>
      <c r="H68" s="16"/>
      <c r="I68" s="16"/>
      <c r="J68" s="16"/>
      <c r="K68" s="18"/>
      <c r="L68" s="16"/>
    </row>
    <row r="69" spans="1:12" x14ac:dyDescent="0.25">
      <c r="B69" s="16"/>
      <c r="D69" s="16"/>
      <c r="E69" s="16"/>
      <c r="F69" s="16"/>
      <c r="G69" s="16"/>
      <c r="H69" s="16"/>
      <c r="I69" s="16"/>
      <c r="J69" s="16"/>
      <c r="K69" s="18"/>
      <c r="L69" s="16"/>
    </row>
    <row r="70" spans="1:12" x14ac:dyDescent="0.25">
      <c r="B70" s="16"/>
      <c r="D70" s="16"/>
      <c r="E70" s="16"/>
      <c r="F70" s="16"/>
      <c r="G70" s="16"/>
      <c r="H70" s="16"/>
      <c r="I70" s="16"/>
      <c r="J70" s="16"/>
      <c r="K70" s="18"/>
      <c r="L70" s="16"/>
    </row>
    <row r="71" spans="1:12" x14ac:dyDescent="0.25">
      <c r="B71" s="16"/>
      <c r="D71" s="16"/>
      <c r="E71" s="16"/>
      <c r="F71" s="16"/>
      <c r="G71" s="16"/>
      <c r="H71" s="16"/>
      <c r="I71" s="16"/>
      <c r="J71" s="16"/>
      <c r="K71" s="18"/>
      <c r="L71" s="16"/>
    </row>
    <row r="72" spans="1:12" x14ac:dyDescent="0.25">
      <c r="B72" s="16"/>
      <c r="D72" s="16"/>
      <c r="E72" s="16"/>
      <c r="F72" s="16"/>
      <c r="G72" s="16"/>
      <c r="H72" s="16"/>
      <c r="I72" s="16"/>
      <c r="J72" s="16"/>
      <c r="K72" s="18"/>
      <c r="L72" s="16"/>
    </row>
    <row r="73" spans="1:12" x14ac:dyDescent="0.25">
      <c r="B73" s="16"/>
      <c r="D73" s="16"/>
      <c r="E73" s="16"/>
      <c r="F73" s="16"/>
      <c r="G73" s="16"/>
      <c r="H73" s="16"/>
      <c r="I73" s="16"/>
      <c r="J73" s="16"/>
      <c r="K73" s="18"/>
      <c r="L73" s="16"/>
    </row>
    <row r="74" spans="1:12" x14ac:dyDescent="0.25">
      <c r="B74" s="16"/>
      <c r="D74" s="16"/>
      <c r="E74" s="16"/>
      <c r="F74" s="16"/>
      <c r="G74" s="16"/>
      <c r="H74" s="16"/>
      <c r="I74" s="16"/>
      <c r="J74" s="16"/>
      <c r="K74" s="18"/>
      <c r="L74" s="16"/>
    </row>
    <row r="75" spans="1:12" x14ac:dyDescent="0.25">
      <c r="B75" s="16"/>
      <c r="D75" s="16"/>
      <c r="E75" s="16"/>
      <c r="F75" s="16"/>
      <c r="G75" s="16"/>
      <c r="H75" s="16"/>
      <c r="I75" s="16"/>
      <c r="J75" s="16"/>
      <c r="K75" s="18"/>
      <c r="L75" s="16"/>
    </row>
    <row r="76" spans="1:12" x14ac:dyDescent="0.25">
      <c r="B76" s="16"/>
      <c r="D76" s="16"/>
      <c r="E76" s="16"/>
      <c r="F76" s="16"/>
      <c r="G76" s="16"/>
      <c r="H76" s="16"/>
      <c r="I76" s="16"/>
      <c r="J76" s="16"/>
      <c r="K76" s="18"/>
      <c r="L76" s="16"/>
    </row>
    <row r="77" spans="1:12" x14ac:dyDescent="0.25">
      <c r="B77" s="16"/>
      <c r="D77" s="16"/>
      <c r="E77" s="16"/>
      <c r="F77" s="16"/>
      <c r="G77" s="16"/>
      <c r="H77" s="16"/>
      <c r="I77" s="16"/>
      <c r="J77" s="16"/>
      <c r="K77" s="18"/>
      <c r="L77" s="16"/>
    </row>
    <row r="78" spans="1:12" x14ac:dyDescent="0.25">
      <c r="B78" s="16"/>
      <c r="D78" s="16"/>
      <c r="E78" s="16"/>
      <c r="F78" s="16"/>
      <c r="G78" s="16"/>
      <c r="H78" s="16"/>
      <c r="I78" s="16"/>
      <c r="J78" s="16"/>
      <c r="K78" s="18"/>
      <c r="L78" s="16"/>
    </row>
    <row r="79" spans="1:12" x14ac:dyDescent="0.25">
      <c r="B79" s="16"/>
      <c r="D79" s="16"/>
      <c r="E79" s="16"/>
      <c r="F79" s="16"/>
      <c r="G79" s="16"/>
      <c r="H79" s="16"/>
      <c r="I79" s="16"/>
      <c r="J79" s="16"/>
      <c r="K79" s="18"/>
      <c r="L79" s="16"/>
    </row>
    <row r="80" spans="1:12" x14ac:dyDescent="0.25">
      <c r="B80" s="16"/>
      <c r="D80" s="16"/>
      <c r="E80" s="16"/>
      <c r="F80" s="16"/>
      <c r="G80" s="16"/>
      <c r="H80" s="16"/>
      <c r="I80" s="16"/>
      <c r="J80" s="16"/>
      <c r="K80" s="18"/>
      <c r="L80" s="16"/>
    </row>
    <row r="81" spans="2:12" x14ac:dyDescent="0.25">
      <c r="B81" s="16"/>
      <c r="D81" s="16"/>
      <c r="E81" s="16"/>
      <c r="F81" s="16"/>
      <c r="G81" s="16"/>
      <c r="H81" s="16"/>
      <c r="I81" s="16"/>
      <c r="J81" s="16"/>
      <c r="K81" s="18"/>
      <c r="L81" s="16"/>
    </row>
    <row r="82" spans="2:12" x14ac:dyDescent="0.25">
      <c r="B82" s="16"/>
      <c r="D82" s="16"/>
      <c r="E82" s="16"/>
      <c r="F82" s="16"/>
      <c r="G82" s="16"/>
      <c r="H82" s="16"/>
      <c r="I82" s="16"/>
      <c r="J82" s="16"/>
      <c r="K82" s="18"/>
      <c r="L82" s="16"/>
    </row>
    <row r="83" spans="2:12" x14ac:dyDescent="0.25">
      <c r="B83" s="16"/>
      <c r="D83" s="16"/>
      <c r="E83" s="16"/>
      <c r="F83" s="16"/>
      <c r="G83" s="16"/>
      <c r="H83" s="16"/>
      <c r="I83" s="16"/>
      <c r="J83" s="16"/>
      <c r="K83" s="18"/>
      <c r="L83" s="16"/>
    </row>
    <row r="84" spans="2:12" x14ac:dyDescent="0.25">
      <c r="B84" s="16"/>
      <c r="D84" s="16"/>
      <c r="E84" s="16"/>
      <c r="F84" s="16"/>
      <c r="G84" s="16"/>
      <c r="H84" s="16"/>
      <c r="I84" s="16"/>
      <c r="J84" s="16"/>
      <c r="K84" s="18"/>
      <c r="L84" s="16"/>
    </row>
    <row r="85" spans="2:12" x14ac:dyDescent="0.25">
      <c r="B85" s="16"/>
      <c r="D85" s="16"/>
      <c r="E85" s="16"/>
      <c r="F85" s="16"/>
      <c r="G85" s="16"/>
      <c r="H85" s="16"/>
      <c r="I85" s="16"/>
      <c r="J85" s="16"/>
      <c r="K85" s="18"/>
      <c r="L85" s="16"/>
    </row>
    <row r="86" spans="2:12" x14ac:dyDescent="0.25">
      <c r="B86" s="16"/>
      <c r="D86" s="16"/>
      <c r="E86" s="16"/>
      <c r="F86" s="16"/>
      <c r="G86" s="16"/>
      <c r="H86" s="16"/>
      <c r="I86" s="16"/>
      <c r="J86" s="16"/>
      <c r="K86" s="18"/>
      <c r="L86" s="16"/>
    </row>
    <row r="87" spans="2:12" x14ac:dyDescent="0.25">
      <c r="B87" s="16"/>
      <c r="D87" s="16"/>
      <c r="E87" s="16"/>
      <c r="F87" s="16"/>
      <c r="G87" s="16"/>
      <c r="H87" s="16"/>
      <c r="I87" s="16"/>
      <c r="J87" s="16"/>
      <c r="K87" s="18"/>
      <c r="L87" s="16"/>
    </row>
    <row r="88" spans="2:12" x14ac:dyDescent="0.25">
      <c r="B88" s="16"/>
      <c r="D88" s="16"/>
      <c r="E88" s="16"/>
      <c r="F88" s="16"/>
      <c r="G88" s="16"/>
      <c r="H88" s="16"/>
      <c r="I88" s="16"/>
      <c r="J88" s="16"/>
      <c r="K88" s="18"/>
      <c r="L88" s="16"/>
    </row>
    <row r="89" spans="2:12" x14ac:dyDescent="0.25">
      <c r="B89" s="16"/>
      <c r="D89" s="16"/>
      <c r="E89" s="16"/>
      <c r="F89" s="16"/>
      <c r="G89" s="16"/>
      <c r="H89" s="16"/>
      <c r="I89" s="16"/>
      <c r="J89" s="16"/>
      <c r="K89" s="18"/>
      <c r="L89" s="16"/>
    </row>
    <row r="90" spans="2:12" x14ac:dyDescent="0.25">
      <c r="B90" s="16"/>
      <c r="D90" s="16"/>
      <c r="E90" s="16"/>
      <c r="F90" s="16"/>
      <c r="G90" s="16"/>
      <c r="H90" s="16"/>
      <c r="I90" s="16"/>
      <c r="J90" s="16"/>
      <c r="K90" s="18"/>
      <c r="L90" s="16"/>
    </row>
    <row r="91" spans="2:12" x14ac:dyDescent="0.25">
      <c r="B91" s="16"/>
      <c r="D91" s="16"/>
      <c r="E91" s="16"/>
      <c r="F91" s="16"/>
      <c r="G91" s="16"/>
      <c r="H91" s="16"/>
      <c r="I91" s="16"/>
      <c r="J91" s="16"/>
      <c r="K91" s="18"/>
      <c r="L91" s="16"/>
    </row>
    <row r="92" spans="2:12" x14ac:dyDescent="0.25">
      <c r="B92" s="16"/>
      <c r="D92" s="16"/>
      <c r="E92" s="16"/>
      <c r="F92" s="16"/>
      <c r="G92" s="16"/>
      <c r="H92" s="16"/>
      <c r="I92" s="16"/>
      <c r="J92" s="16"/>
      <c r="K92" s="18"/>
      <c r="L92" s="16"/>
    </row>
    <row r="93" spans="2:12" x14ac:dyDescent="0.25">
      <c r="B93" s="16"/>
      <c r="D93" s="16"/>
      <c r="E93" s="16"/>
      <c r="F93" s="16"/>
      <c r="G93" s="16"/>
      <c r="H93" s="16"/>
      <c r="I93" s="16"/>
      <c r="J93" s="16"/>
      <c r="K93" s="18"/>
      <c r="L93" s="16"/>
    </row>
    <row r="94" spans="2:12" x14ac:dyDescent="0.25">
      <c r="B94" s="16"/>
      <c r="D94" s="16"/>
      <c r="E94" s="16"/>
      <c r="F94" s="16"/>
      <c r="G94" s="16"/>
      <c r="H94" s="16"/>
      <c r="I94" s="16"/>
      <c r="J94" s="16"/>
      <c r="K94" s="18"/>
      <c r="L94" s="16"/>
    </row>
    <row r="95" spans="2:12" x14ac:dyDescent="0.25">
      <c r="B95" s="16"/>
      <c r="D95" s="16"/>
      <c r="E95" s="16"/>
      <c r="F95" s="16"/>
      <c r="G95" s="16"/>
      <c r="H95" s="16"/>
      <c r="I95" s="16"/>
      <c r="J95" s="16"/>
      <c r="K95" s="18"/>
      <c r="L95" s="16"/>
    </row>
    <row r="96" spans="2:12" x14ac:dyDescent="0.25">
      <c r="B96" s="16"/>
      <c r="D96" s="16"/>
      <c r="E96" s="16"/>
      <c r="F96" s="16"/>
      <c r="G96" s="16"/>
      <c r="H96" s="16"/>
      <c r="I96" s="16"/>
      <c r="J96" s="16"/>
      <c r="K96" s="18"/>
      <c r="L96" s="16"/>
    </row>
    <row r="97" spans="2:12" x14ac:dyDescent="0.25">
      <c r="B97" s="16"/>
      <c r="D97" s="16"/>
      <c r="E97" s="16"/>
      <c r="F97" s="16"/>
      <c r="G97" s="16"/>
      <c r="H97" s="16"/>
      <c r="I97" s="16"/>
      <c r="J97" s="16"/>
      <c r="K97" s="18"/>
      <c r="L97" s="16"/>
    </row>
    <row r="98" spans="2:12" x14ac:dyDescent="0.25">
      <c r="J98" s="16"/>
      <c r="K98" s="18"/>
      <c r="L98" s="16"/>
    </row>
  </sheetData>
  <mergeCells count="11">
    <mergeCell ref="A18:A19"/>
    <mergeCell ref="B27:G27"/>
    <mergeCell ref="B3:L3"/>
    <mergeCell ref="A6:B6"/>
    <mergeCell ref="A7:B7"/>
    <mergeCell ref="C6:L6"/>
    <mergeCell ref="C7:L7"/>
    <mergeCell ref="C8:L8"/>
    <mergeCell ref="C9:L9"/>
    <mergeCell ref="B18:B19"/>
    <mergeCell ref="B33:E33"/>
  </mergeCells>
  <phoneticPr fontId="0" type="noConversion"/>
  <pageMargins left="0.70866141732283472" right="0.31496062992125984" top="0.55118110236220474" bottom="0.35433070866141736" header="0.31496062992125984" footer="0.31496062992125984"/>
  <pageSetup paperSize="9" scale="6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2021-2022</vt:lpstr>
      <vt:lpstr>'2021-2022'!Область_печати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Коленов</cp:lastModifiedBy>
  <cp:lastPrinted>2024-11-26T04:56:45Z</cp:lastPrinted>
  <dcterms:created xsi:type="dcterms:W3CDTF">2014-03-13T04:06:09Z</dcterms:created>
  <dcterms:modified xsi:type="dcterms:W3CDTF">2026-08-24T06:05:39Z</dcterms:modified>
</cp:coreProperties>
</file>