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Расчет цены" sheetId="1" r:id="rId1"/>
  </sheets>
  <calcPr calcId="145621"/>
</workbook>
</file>

<file path=xl/calcChain.xml><?xml version="1.0" encoding="utf-8"?>
<calcChain xmlns="http://schemas.openxmlformats.org/spreadsheetml/2006/main">
  <c r="L9" i="1" l="1"/>
  <c r="I9" i="1" l="1"/>
  <c r="L10" i="1" s="1"/>
  <c r="J9" i="1" l="1"/>
  <c r="K9" i="1" s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<sst xmlns="http://schemas.openxmlformats.org/spreadsheetml/2006/main" count="27" uniqueCount="27">
  <si>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контракта</t>
  </si>
  <si>
    <t>(наименование предмета контракта)</t>
  </si>
  <si>
    <t>Информация о валюте, используемой для формирования цены контракта и расчетов с поставщиком: Российский рубль (далее - рубль)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</si>
  <si>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</t>
  </si>
  <si>
    <t>Используемый метод определения начальной (максимальной) цены контракта с обоснованием:</t>
  </si>
  <si>
    <t xml:space="preserve">Метод сопоставимых рыночных цен (анализа рынка), данный метод определения НМЦК является приоритетным. 
Начальная (максимальная) цена  контракта рассчитана  заказчиком на основании 3 коммерческих предложений поставщиков (коммерческие предложения находятся в документации у заказчика) 
</t>
  </si>
  <si>
    <t>№</t>
  </si>
  <si>
    <t>Наименование товара</t>
  </si>
  <si>
    <t>Ед. изм</t>
  </si>
  <si>
    <t>Кол-во</t>
  </si>
  <si>
    <t xml:space="preserve"> ОКПД2</t>
  </si>
  <si>
    <t>Коммерческие предложения (руб./за обслуживание)</t>
  </si>
  <si>
    <t>Оценка однородности совокупности значений выявленных цен, используемых в расчете Н(М)ЦК</t>
  </si>
  <si>
    <t>КП №1</t>
  </si>
  <si>
    <t>КП №2</t>
  </si>
  <si>
    <t>КП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</si>
  <si>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</si>
  <si>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</si>
  <si>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64"/>
        <rFont val="Times New Roman"/>
        <family val="1"/>
        <charset val="204"/>
      </rPr>
      <t xml:space="preserve">         (не должен превышать 33%)</t>
    </r>
  </si>
  <si>
    <t>Н(М)ЦК (руб.)</t>
  </si>
  <si>
    <t>шт</t>
  </si>
  <si>
    <r>
      <t xml:space="preserve">Порядок и срок оплаты услуг: </t>
    </r>
    <r>
      <rPr>
        <sz val="11"/>
        <rFont val="Times New Roman"/>
        <family val="1"/>
        <charset val="204"/>
      </rPr>
      <t>Оплата производится путем перечисления Покупателем безналичных денежных средств на расчетный счет Поставщика. в течение 7 (семи) рабочих дней с момента получения товара от Поставщика, на основании счета, счет-фактуры и подписанной сторонами товарной (товарно-транспортной) накладной или универсального передаточного документа.</t>
    </r>
  </si>
  <si>
    <t>27.51.24.110</t>
  </si>
  <si>
    <t>Дезинсекция помещения 179 кв.м.</t>
  </si>
  <si>
    <t xml:space="preserve">Приобретение Оказание услуг дизенсекция помещения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</si>
  <si>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</si>
  <si>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Место оказания услуг : Кемеровская обл., г. Ленинск-Кузнецкий, пр-кт. Ленина, д.45.</t>
    </r>
    <r>
      <rPr>
        <sz val="11"/>
        <color indexed="6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
</t>
    </r>
    <r>
      <rPr>
        <b/>
        <sz val="11"/>
        <color indexed="64"/>
        <rFont val="Times New Roman"/>
        <family val="1"/>
        <charset val="204"/>
      </rPr>
      <t>Срок оказания услуг:</t>
    </r>
    <r>
      <rPr>
        <sz val="11"/>
        <color indexed="64"/>
        <rFont val="Times New Roman"/>
        <family val="1"/>
        <charset val="204"/>
      </rPr>
      <t xml:space="preserve"> с момента его подписания  до 09 июня 2026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</si>
</sst>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64"/>
      <name val="Calibri"/>
    </font>
    <font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 style="thin">
        <color rgb="FF1F1C1B"/>
      </bottom>
      <diagonal/>
    </border>
    <border>
      <left style="thin">
        <color rgb="FF1F1C1B"/>
      </left>
      <right style="thin">
        <color rgb="FF1F1C1B"/>
      </right>
      <top style="thin">
        <color rgb="FF1F1C1B"/>
      </top>
      <bottom/>
      <diagonal/>
    </border>
    <border>
      <left style="thin">
        <color rgb="FF1F1C1B"/>
      </left>
      <right/>
      <top style="thin">
        <color rgb="FF1F1C1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1C1B"/>
      </right>
      <top style="thin">
        <color rgb="FF1F1C1B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6" fillId="0" borderId="2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952648</xdr:rowOff>
    </xdr:from>
    <xdr:to>
      <xdr:col>11</xdr:col>
      <xdr:colOff>18863</xdr:colOff>
      <xdr:row>7</xdr:row>
      <xdr:rowOff>1305073</xdr:rowOff>
    </xdr:to>
    <xdr:pic>
      <xdr:nvPicPr>
        <xdr:cNvPr id="1568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9</xdr:col>
      <xdr:colOff>18752</xdr:colOff>
      <xdr:row>7</xdr:row>
      <xdr:rowOff>925115</xdr:rowOff>
    </xdr:from>
    <xdr:to>
      <xdr:col>9</xdr:col>
      <xdr:colOff>800100</xdr:colOff>
      <xdr:row>7</xdr:row>
      <xdr:rowOff>1365646</xdr:rowOff>
    </xdr:to>
    <xdr:pic>
      <xdr:nvPicPr>
        <xdr:cNvPr id="1569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6"/>
  <sheetViews>
    <sheetView tabSelected="1" topLeftCell="A3" zoomScale="85" workbookViewId="0">
      <selection activeCell="A16" sqref="A16"/>
    </sheetView>
  </sheetViews>
  <sheetFormatPr defaultRowHeight="12.75" customHeight="1" x14ac:dyDescent="0.25"/>
  <cols>
    <col min="1" max="1" width="3.140625" style="1" customWidth="1"/>
    <col min="2" max="2" width="29.85546875" style="1" customWidth="1"/>
    <col min="3" max="3" width="10.5703125" style="1" customWidth="1"/>
    <col min="4" max="4" width="9.7109375" style="1" customWidth="1"/>
    <col min="5" max="5" width="14.42578125" style="1" customWidth="1"/>
    <col min="6" max="6" width="16.140625" style="1" customWidth="1"/>
    <col min="7" max="7" width="16.28515625" style="1" customWidth="1"/>
    <col min="8" max="8" width="15.28515625" style="1" customWidth="1"/>
    <col min="9" max="9" width="15.5703125" style="1" customWidth="1"/>
    <col min="10" max="10" width="12.140625" style="1" customWidth="1"/>
    <col min="11" max="11" width="11.28515625" style="1" customWidth="1"/>
    <col min="12" max="12" width="15.85546875" style="1" customWidth="1"/>
    <col min="13" max="13" width="12.140625" style="1" customWidth="1"/>
    <col min="14" max="257" width="9.140625" style="1" customWidth="1"/>
  </cols>
  <sheetData>
    <row r="1" spans="1:13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5.75" x14ac:dyDescent="0.2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5.95" customHeigh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3" ht="15.95" customHeight="1" x14ac:dyDescent="0.25">
      <c r="A4" s="29" t="s">
        <v>2</v>
      </c>
      <c r="B4" s="30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ht="15.95" customHeight="1" x14ac:dyDescent="0.25">
      <c r="A5" s="31" t="s">
        <v>3</v>
      </c>
      <c r="B5" s="32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3" ht="66.75" customHeight="1" x14ac:dyDescent="0.25">
      <c r="A6" s="33" t="s">
        <v>4</v>
      </c>
      <c r="B6" s="33"/>
      <c r="C6" s="33"/>
      <c r="D6" s="33"/>
      <c r="E6" s="33"/>
      <c r="F6" s="33" t="s">
        <v>5</v>
      </c>
      <c r="G6" s="33"/>
      <c r="H6" s="33"/>
      <c r="I6" s="33"/>
      <c r="J6" s="33"/>
      <c r="K6" s="33"/>
      <c r="L6" s="33"/>
    </row>
    <row r="7" spans="1:13" ht="45" customHeight="1" x14ac:dyDescent="0.25">
      <c r="A7" s="34" t="s">
        <v>6</v>
      </c>
      <c r="B7" s="34" t="s">
        <v>7</v>
      </c>
      <c r="C7" s="34" t="s">
        <v>8</v>
      </c>
      <c r="D7" s="36" t="s">
        <v>9</v>
      </c>
      <c r="E7" s="34" t="s">
        <v>10</v>
      </c>
      <c r="F7" s="35" t="s">
        <v>11</v>
      </c>
      <c r="G7" s="35"/>
      <c r="H7" s="35"/>
      <c r="I7" s="39" t="s">
        <v>12</v>
      </c>
      <c r="J7" s="39"/>
      <c r="K7" s="39"/>
      <c r="L7" s="2"/>
    </row>
    <row r="8" spans="1:13" ht="111" customHeight="1" x14ac:dyDescent="0.25">
      <c r="A8" s="35"/>
      <c r="B8" s="35"/>
      <c r="C8" s="35"/>
      <c r="D8" s="37"/>
      <c r="E8" s="38"/>
      <c r="F8" s="3" t="s">
        <v>13</v>
      </c>
      <c r="G8" s="3" t="s">
        <v>14</v>
      </c>
      <c r="H8" s="3" t="s">
        <v>15</v>
      </c>
      <c r="I8" s="4" t="s">
        <v>16</v>
      </c>
      <c r="J8" s="5" t="s">
        <v>17</v>
      </c>
      <c r="K8" s="5" t="s">
        <v>18</v>
      </c>
      <c r="L8" s="6" t="s">
        <v>19</v>
      </c>
    </row>
    <row r="9" spans="1:13" ht="76.5" customHeight="1" x14ac:dyDescent="0.25">
      <c r="A9" s="7">
        <v>1</v>
      </c>
      <c r="B9" s="8" t="s">
        <v>23</v>
      </c>
      <c r="C9" s="9" t="s">
        <v>20</v>
      </c>
      <c r="D9" s="10">
        <v>1</v>
      </c>
      <c r="E9" s="11" t="s">
        <v>22</v>
      </c>
      <c r="F9" s="12">
        <v>10000</v>
      </c>
      <c r="G9" s="12">
        <v>13500</v>
      </c>
      <c r="H9" s="12">
        <v>12000</v>
      </c>
      <c r="I9" s="13">
        <f>ROUNDUP(AVERAGE(F9:H9),2)</f>
        <v>11833.34</v>
      </c>
      <c r="J9" s="14">
        <f>SQRT(((SUM((POWER(F9-I9,2)),(POWER(G9-I9,2)),(POWER(H9-I9,2)))/(COLUMNS(F9:H9)-1))))</f>
        <v>1755.9422921611063</v>
      </c>
      <c r="K9" s="14">
        <f>J9/I9*100</f>
        <v>14.838940587873806</v>
      </c>
      <c r="L9" s="15">
        <f>SUM(MIN(F9:G9:H9)*D9)</f>
        <v>10000</v>
      </c>
    </row>
    <row r="10" spans="1:13" s="16" customFormat="1" ht="15" customHeight="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17">
        <f>SUM(L9)</f>
        <v>10000</v>
      </c>
    </row>
    <row r="11" spans="1:13" s="18" customFormat="1" ht="8.25" customHeight="1" x14ac:dyDescent="0.25">
      <c r="A11" s="42"/>
      <c r="B11" s="42"/>
      <c r="C11" s="42"/>
      <c r="D11" s="42"/>
      <c r="E11" s="42"/>
      <c r="F11" s="42"/>
      <c r="G11" s="42"/>
      <c r="H11" s="20"/>
      <c r="I11" s="19"/>
      <c r="K11" s="21"/>
      <c r="L11" s="22"/>
    </row>
    <row r="12" spans="1:13" ht="17.25" hidden="1" customHeight="1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</row>
    <row r="13" spans="1:13" ht="4.5" hidden="1" customHeight="1" x14ac:dyDescent="0.25">
      <c r="A13" s="2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3" ht="54" customHeight="1" x14ac:dyDescent="0.25">
      <c r="A14" s="44" t="s">
        <v>21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3" s="24" customFormat="1" ht="105.75" customHeight="1" x14ac:dyDescent="0.25">
      <c r="A15" s="45" t="s">
        <v>26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25"/>
    </row>
    <row r="16" spans="1:13" ht="12.75" customHeight="1" x14ac:dyDescent="0.25">
      <c r="A16" s="1" t="s">
        <v>25</v>
      </c>
    </row>
  </sheetData>
  <mergeCells count="19">
    <mergeCell ref="A10:K10"/>
    <mergeCell ref="A11:G11"/>
    <mergeCell ref="A12:L12"/>
    <mergeCell ref="A14:L14"/>
    <mergeCell ref="A15:L15"/>
    <mergeCell ref="A6:E6"/>
    <mergeCell ref="F6:L6"/>
    <mergeCell ref="A7:A8"/>
    <mergeCell ref="B7:B8"/>
    <mergeCell ref="C7:C8"/>
    <mergeCell ref="D7:D8"/>
    <mergeCell ref="E7:E8"/>
    <mergeCell ref="F7:H7"/>
    <mergeCell ref="I7:K7"/>
    <mergeCell ref="A1:L1"/>
    <mergeCell ref="A2:L2"/>
    <mergeCell ref="A3:L3"/>
    <mergeCell ref="A4:L4"/>
    <mergeCell ref="A5:L5"/>
  </mergeCells>
  <pageMargins left="0.25" right="0.25" top="0.75" bottom="0.75" header="0.51180599999999998" footer="0.51180599999999998"/>
  <pageSetup paperSize="9" scale="70" firstPageNumber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Зюрина Людмила Анатольевна</cp:lastModifiedBy>
  <cp:revision>1</cp:revision>
  <cp:lastPrinted>2026-05-25T06:40:52Z</cp:lastPrinted>
  <dcterms:created xsi:type="dcterms:W3CDTF">2017-02-02T03:04:00Z</dcterms:created>
  <dcterms:modified xsi:type="dcterms:W3CDTF">2026-06-05T02:47:17Z</dcterms:modified>
  <cp:version>917504</cp:version>
</cp:coreProperties>
</file>