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24" windowHeight="9024" tabRatio="364"/>
  </bookViews>
  <sheets>
    <sheet name="Текущий ремонт" sheetId="5" r:id="rId1"/>
  </sheets>
  <calcPr calcId="125725"/>
</workbook>
</file>

<file path=xl/calcChain.xml><?xml version="1.0" encoding="utf-8"?>
<calcChain xmlns="http://schemas.openxmlformats.org/spreadsheetml/2006/main">
  <c r="G6" i="5"/>
  <c r="F6"/>
  <c r="E6"/>
  <c r="J5"/>
  <c r="I5"/>
  <c r="L5" s="1"/>
  <c r="L6" s="1"/>
  <c r="K5" l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<sst xmlns="http://schemas.openxmlformats.org/spreadsheetml/2006/main" count="24" uniqueCount="24">
  <si>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</si>
  <si>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</si>
  <si>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</si>
  <si>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</si>
  <si>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</si>
  <si>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</si>
  <si>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</si>
  <si>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</si>
  <si>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</si>
  <si>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</si>
  <si>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</si>
  <si>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</si>
  <si>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</si>
  <si>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</si>
  <si>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Итого</t>
  </si>
  <si>
    <t>Совокупность цен, используемых в расчете при определении НМЦК, принимается однородной.</t>
  </si>
  <si>
    <t>Контрактный управляющий/работник контрактной службы: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</si>
  <si>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</si>
  <si>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</si>
  <si>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Коммерческое предложение Поставщик №3</t>
  </si>
  <si>
    <t>усл.ед.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</si>
  <si>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составляет- 12 500,00</t>
  </si>
  <si>
    <t>Дата подготовки обоснования НМЦК: "03" августа 2026 год.</t>
  </si>
  <si>
    <t>Оказание услуг по текущему ремонту  автомобиля Ford Mondeo, идентификационный номер VIN Z6FDXXEECDJТ50747, год выпуска 2018.                                               ОКПД-2 45.20.11.519                  КТРУ 45.20.10.000-00000001  Замена амортизатора капота и ручки капота с учетом работы и приобретения запасных частей (амортизатор капота и фильтр гидравлический)</t>
  </si>
</sst>
</file>

<file path=xl/styles.xml><?xml version="1.0" encoding="utf-8"?>
<styleSheet xmlns="http://schemas.openxmlformats.org/spreadsheetml/2006/main">
  <numFmts count="1">
    <numFmt numFmtId="164" formatCode="0.00000"/>
  </numFmts>
  <fonts count="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textRotation="90" wrapText="1"/>
    </xf>
    <xf numFmtId="0" fontId="3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3</xdr:row>
      <xdr:rowOff>952500</xdr:rowOff>
    </xdr:from>
    <xdr:to>
      <xdr:col>11</xdr:col>
      <xdr:colOff>0</xdr:colOff>
      <xdr:row>3</xdr:row>
      <xdr:rowOff>1303020</xdr:rowOff>
    </xdr:to>
    <xdr:pic>
      <xdr:nvPicPr>
        <xdr:cNvPr id="6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7040" y="2331720"/>
          <a:ext cx="8382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</xdr:colOff>
      <xdr:row>3</xdr:row>
      <xdr:rowOff>922020</xdr:rowOff>
    </xdr:from>
    <xdr:to>
      <xdr:col>9</xdr:col>
      <xdr:colOff>594360</xdr:colOff>
      <xdr:row>3</xdr:row>
      <xdr:rowOff>1363980</xdr:rowOff>
    </xdr:to>
    <xdr:pic>
      <xdr:nvPicPr>
        <xdr:cNvPr id="6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5060" y="230124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3</xdr:row>
      <xdr:rowOff>1600200</xdr:rowOff>
    </xdr:from>
    <xdr:to>
      <xdr:col>11</xdr:col>
      <xdr:colOff>1104900</xdr:colOff>
      <xdr:row>3</xdr:row>
      <xdr:rowOff>1965960</xdr:rowOff>
    </xdr:to>
    <xdr:pic>
      <xdr:nvPicPr>
        <xdr:cNvPr id="67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0480" y="2979420"/>
          <a:ext cx="10896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3</xdr:row>
      <xdr:rowOff>1402080</xdr:rowOff>
    </xdr:from>
    <xdr:to>
      <xdr:col>11</xdr:col>
      <xdr:colOff>426720</xdr:colOff>
      <xdr:row>3</xdr:row>
      <xdr:rowOff>1630680</xdr:rowOff>
    </xdr:to>
    <xdr:pic>
      <xdr:nvPicPr>
        <xdr:cNvPr id="67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09560" y="2781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7"/>
  <sheetViews>
    <sheetView tabSelected="1" workbookViewId="0">
      <selection activeCell="J4" sqref="J4"/>
    </sheetView>
  </sheetViews>
  <sheetFormatPr defaultColWidth="9.21875" defaultRowHeight="13.2"/>
  <cols>
    <col min="1" max="1" width="3.21875" style="1" customWidth="1"/>
    <col min="2" max="2" width="29.44140625" style="1" customWidth="1"/>
    <col min="3" max="3" width="5.77734375" style="1" customWidth="1"/>
    <col min="4" max="4" width="5" style="1" customWidth="1"/>
    <col min="5" max="5" width="11.109375" style="1" customWidth="1"/>
    <col min="6" max="6" width="9.77734375" style="1" customWidth="1"/>
    <col min="7" max="7" width="10.109375" style="1" customWidth="1"/>
    <col min="8" max="8" width="6.6640625" style="1" customWidth="1"/>
    <col min="9" max="9" width="15" style="1" customWidth="1"/>
    <col min="10" max="10" width="8.6640625" style="1" customWidth="1"/>
    <col min="11" max="11" width="11.33203125" style="1" customWidth="1"/>
    <col min="12" max="12" width="14.109375" style="1" customWidth="1"/>
    <col min="13" max="13" width="9.21875" style="1"/>
    <col min="14" max="14" width="9.21875" style="2"/>
    <col min="15" max="16" width="9.21875" style="1"/>
    <col min="17" max="17" width="9.21875" style="2"/>
    <col min="18" max="16384" width="9.21875" style="1"/>
  </cols>
  <sheetData>
    <row r="1" spans="1:18" ht="12" customHeight="1"/>
    <row r="2" spans="1:18" ht="39" customHeight="1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8" ht="39" customHeight="1">
      <c r="A3" s="25" t="s">
        <v>0</v>
      </c>
      <c r="B3" s="25" t="s">
        <v>2</v>
      </c>
      <c r="C3" s="26" t="s">
        <v>1</v>
      </c>
      <c r="D3" s="26" t="s">
        <v>3</v>
      </c>
      <c r="E3" s="28" t="s">
        <v>11</v>
      </c>
      <c r="F3" s="29"/>
      <c r="G3" s="29"/>
      <c r="H3" s="30"/>
      <c r="I3" s="31" t="s">
        <v>9</v>
      </c>
      <c r="J3" s="31"/>
      <c r="K3" s="31"/>
      <c r="L3" s="14" t="s">
        <v>10</v>
      </c>
    </row>
    <row r="4" spans="1:18" ht="168.6" customHeight="1">
      <c r="A4" s="26"/>
      <c r="B4" s="26"/>
      <c r="C4" s="27"/>
      <c r="D4" s="27"/>
      <c r="E4" s="15" t="s">
        <v>12</v>
      </c>
      <c r="F4" s="15" t="s">
        <v>13</v>
      </c>
      <c r="G4" s="15" t="s">
        <v>19</v>
      </c>
      <c r="H4" s="21" t="s">
        <v>6</v>
      </c>
      <c r="I4" s="14" t="s">
        <v>5</v>
      </c>
      <c r="J4" s="14" t="s">
        <v>4</v>
      </c>
      <c r="K4" s="14" t="s">
        <v>18</v>
      </c>
      <c r="L4" s="14" t="s">
        <v>17</v>
      </c>
    </row>
    <row r="5" spans="1:18" ht="161.4" customHeight="1">
      <c r="A5" s="19">
        <v>1</v>
      </c>
      <c r="B5" s="22" t="s">
        <v>23</v>
      </c>
      <c r="C5" s="20" t="s">
        <v>20</v>
      </c>
      <c r="D5" s="20">
        <v>1</v>
      </c>
      <c r="E5" s="7">
        <v>12500</v>
      </c>
      <c r="F5" s="7">
        <v>13625</v>
      </c>
      <c r="G5" s="7">
        <v>13375</v>
      </c>
      <c r="H5" s="8" t="s">
        <v>7</v>
      </c>
      <c r="I5" s="9">
        <f>AVERAGE(E5:G5)</f>
        <v>13166.666666666666</v>
      </c>
      <c r="J5" s="10">
        <f>STDEV(E5:G5)</f>
        <v>590.72695328158443</v>
      </c>
      <c r="K5" s="10">
        <f>J5/I5*100</f>
        <v>4.486533822391781</v>
      </c>
      <c r="L5" s="8">
        <f>I5*D5</f>
        <v>13166.666666666666</v>
      </c>
    </row>
    <row r="6" spans="1:18" ht="28.8" customHeight="1">
      <c r="A6" s="4"/>
      <c r="B6" s="13" t="s">
        <v>14</v>
      </c>
      <c r="C6" s="5"/>
      <c r="D6" s="6"/>
      <c r="E6" s="7">
        <f>SUM(E5:E5)</f>
        <v>12500</v>
      </c>
      <c r="F6" s="7">
        <f>SUM(F5:F5)</f>
        <v>13625</v>
      </c>
      <c r="G6" s="7">
        <f>SUM(G5:G5)</f>
        <v>13375</v>
      </c>
      <c r="H6" s="8"/>
      <c r="I6" s="9"/>
      <c r="J6" s="10"/>
      <c r="K6" s="10"/>
      <c r="L6" s="7">
        <f>SUM(L5:L5)</f>
        <v>13166.666666666666</v>
      </c>
    </row>
    <row r="7" spans="1:18">
      <c r="E7" s="3"/>
    </row>
    <row r="8" spans="1:18" ht="13.8">
      <c r="A8" s="11"/>
      <c r="B8" s="11" t="s">
        <v>15</v>
      </c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</row>
    <row r="9" spans="1:18" ht="13.8" hidden="1">
      <c r="A9" s="11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</row>
    <row r="10" spans="1:18" ht="31.8" customHeight="1">
      <c r="A10" s="11"/>
      <c r="B10" s="23" t="s">
        <v>21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6"/>
      <c r="N10" s="17"/>
      <c r="O10" s="18"/>
      <c r="P10" s="18"/>
      <c r="Q10" s="17"/>
      <c r="R10" s="18"/>
    </row>
    <row r="11" spans="1:18" ht="13.8">
      <c r="A11" s="11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</row>
    <row r="12" spans="1:18" ht="13.8">
      <c r="A12" s="11"/>
      <c r="B12" s="11"/>
      <c r="C12" s="11" t="s">
        <v>22</v>
      </c>
      <c r="D12" s="11"/>
      <c r="E12" s="12"/>
      <c r="F12" s="11"/>
      <c r="G12" s="11"/>
      <c r="H12" s="11"/>
      <c r="I12" s="11"/>
      <c r="J12" s="11"/>
      <c r="K12" s="11"/>
      <c r="L12" s="11"/>
      <c r="M12" s="11"/>
    </row>
    <row r="13" spans="1:18" ht="13.8">
      <c r="A13" s="11"/>
      <c r="B13" s="11"/>
      <c r="C13" s="11" t="s">
        <v>16</v>
      </c>
      <c r="D13" s="11"/>
      <c r="E13" s="12"/>
      <c r="F13" s="11"/>
      <c r="G13" s="11"/>
      <c r="H13" s="11"/>
      <c r="I13" s="11"/>
      <c r="J13" s="11"/>
      <c r="K13" s="11"/>
      <c r="L13" s="11"/>
      <c r="M13" s="11"/>
    </row>
    <row r="14" spans="1:18">
      <c r="E14" s="3"/>
    </row>
    <row r="15" spans="1:18">
      <c r="E15" s="3"/>
    </row>
    <row r="16" spans="1:18">
      <c r="E16" s="3"/>
    </row>
    <row r="17" spans="5:5">
      <c r="E17" s="3"/>
    </row>
    <row r="18" spans="5:5">
      <c r="E18" s="3"/>
    </row>
    <row r="19" spans="5:5">
      <c r="E19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</sheetData>
  <mergeCells count="8">
    <mergeCell ref="B10:L10"/>
    <mergeCell ref="A2:L2"/>
    <mergeCell ref="A3:A4"/>
    <mergeCell ref="B3:B4"/>
    <mergeCell ref="C3:C4"/>
    <mergeCell ref="D3:D4"/>
    <mergeCell ref="E3:H3"/>
    <mergeCell ref="I3:K3"/>
  </mergeCells>
  <pageMargins left="0.78740157480314965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Текущий 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2025-11-05T11:45:53Z</cp:lastPrinted>
  <dcterms:created xsi:type="dcterms:W3CDTF">2014-01-15T18:15:09Z</dcterms:created>
  <dcterms:modified xsi:type="dcterms:W3CDTF">2026-08-03T07:54:10Z</dcterms:modified>
</cp:coreProperties>
</file>