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lys\Nextcloud\КС\ФНЦ ВНИТИП\СПЦ 2026\Малая закупка\Для загрузки\"/>
    </mc:Choice>
  </mc:AlternateContent>
  <xr:revisionPtr revIDLastSave="0" documentId="13_ncr:1_{7E098165-C355-48C2-9F70-BCC1E21D61A4}" xr6:coauthVersionLast="47" xr6:coauthVersionMax="47" xr10:uidLastSave="{00000000-0000-0000-0000-000000000000}"/>
  <bookViews>
    <workbookView xWindow="30570" yWindow="1050" windowWidth="24405" windowHeight="14385" tabRatio="516" xr2:uid="{00000000-000D-0000-FFFF-FFFF00000000}"/>
  </bookViews>
  <sheets>
    <sheet name="Лист1" sheetId="1" r:id="rId1"/>
  </sheets>
  <definedNames>
    <definedName name="_xlnm._FilterDatabase" localSheetId="0" hidden="1">Лист1!$A$18:$N$21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N20" i="1" l="1"/>
  <c r="N21" i="1" l="1"/>
  <c r="L20" i="1"/>
  <c r="M20" i="1" s="1"/>
</calcChain>
</file>

<file path=xl/sharedStrings.xml><?xml version="1.0" encoding="utf-8"?>
<sst xmlns="http://schemas.openxmlformats.org/spreadsheetml/2006/main" count="46" uniqueCount="44">
  <si>
    <t>№ п/п</t>
  </si>
  <si>
    <t>Наименование</t>
  </si>
  <si>
    <t>ОКПД2</t>
  </si>
  <si>
    <t>Единица измерения</t>
  </si>
  <si>
    <t>Количество</t>
  </si>
  <si>
    <t>Цена за единицу, рублей</t>
  </si>
  <si>
    <t>Среднее квадратическое отклонение цены за единицу</t>
  </si>
  <si>
    <t xml:space="preserve">Поставщик № 1  </t>
  </si>
  <si>
    <t xml:space="preserve">Поставщик № 2  </t>
  </si>
  <si>
    <t xml:space="preserve">Поставщик № 3  </t>
  </si>
  <si>
    <t>Коэффициент вариации цен не превышает 33% - цены являются однородными.</t>
  </si>
  <si>
    <t>Информация о валюте, используемой для формирования цены контракта и расчетов с поставщиком (подрядчиком, исполнителем) – Российский рубль.</t>
  </si>
  <si>
    <t>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применяется.</t>
  </si>
  <si>
    <t xml:space="preserve">Дата подготовки обоснования НМЦК: </t>
  </si>
  <si>
    <t>Итого</t>
  </si>
  <si>
    <t>-</t>
  </si>
  <si>
    <t xml:space="preserve">Средняя цена за единицу, рублей </t>
  </si>
  <si>
    <t>Коэффициент вариации, %</t>
  </si>
  <si>
    <t>Начальная (максимальная) цена Контракта, рублей</t>
  </si>
  <si>
    <t>Невозможность применения других методов определения начальной (максимальной) цены контракта обусловлена следующим:</t>
  </si>
  <si>
    <t>тарифный метод – в связи с тем, что цены по предмету закупки не подлежат государственному регулированию;</t>
  </si>
  <si>
    <t xml:space="preserve">1. Предмет контракта: </t>
  </si>
  <si>
    <t>2. Заказчик:</t>
  </si>
  <si>
    <t>3. Выбранный метод определения начальной (максимальной) цены контракта:</t>
  </si>
  <si>
    <t>4. Выполненные действия в части сбора информации:</t>
  </si>
  <si>
    <t>Расчет произведен на основании 3 коммерческих предложений поставщиков, а также проанализирована информация из открытых источников сети Интернет</t>
  </si>
  <si>
    <t>5. Расчет НМЦК</t>
  </si>
  <si>
    <t>6. Начальная (максимальная) цена контракта, принятая для настоящей закупки:</t>
  </si>
  <si>
    <r>
      <t xml:space="preserve">проектно-сметный метод – предметом закупки не </t>
    </r>
    <r>
      <rPr>
        <sz val="12"/>
        <rFont val="Times New Roman"/>
        <family val="1"/>
        <charset val="204"/>
      </rPr>
      <t>являются строительство, реконструкция, капитальный ремонт, снос объектов капитального строительства, выполнение работ по сохранению объектов культурного наследия;</t>
    </r>
  </si>
  <si>
    <r>
      <t xml:space="preserve">затратный метод – отсутствием полной информации о </t>
    </r>
    <r>
      <rPr>
        <sz val="12"/>
        <color theme="1"/>
        <rFont val="Times New Roman"/>
        <family val="1"/>
        <charset val="204"/>
      </rPr>
      <t xml:space="preserve">суммах произведенных затрат и обычной для определенной сферы деятельности прибыли </t>
    </r>
    <r>
      <rPr>
        <sz val="12"/>
        <color rgb="FF000000"/>
        <rFont val="Times New Roman"/>
        <family val="1"/>
        <charset val="204"/>
      </rPr>
      <t>по предмету закупки</t>
    </r>
  </si>
  <si>
    <t>метод сопоставимых рыночных цен (анализа рынка) п.1 ч.1 ст.22 Федерального закона от 05.04.2013 № 44-ФЗ</t>
  </si>
  <si>
    <t>ФЕДЕРАЛЬНОЕ ГОСУДАРСТВЕННОЕ БЮДЖЕТНОЕ НАУЧНОЕ УЧРЕЖДЕНИЕ ФЕДЕРАЛЬНЫЙ НАУЧНЫЙ ЦЕНТР "ВСЕРОССИЙСКИЙ НАУЧНО-ИССЛЕДОВАТЕЛЬСКИЙ И ТЕХНОЛОГИЧЕСКИЙ ИНСТИТУТ ПТИЦЕВОДСТВА"</t>
  </si>
  <si>
    <t>Специалист отдела контрактной службы ФНЦ "ВНИТИП"</t>
  </si>
  <si>
    <t>Национальный режим</t>
  </si>
  <si>
    <t>номер из постановления 1875</t>
  </si>
  <si>
    <t>А.В. Кедяров</t>
  </si>
  <si>
    <t>Закупаемый товар не ялвляется медицинским изделием</t>
  </si>
  <si>
    <t>РАСЧЕТ-ОБОСНОВАНИЕ НАЧАЛЬНОЙ (МАКСИМАЛЬНОЙ) ЦЕНЫ КОНТРАКТА</t>
  </si>
  <si>
    <t>20.59.52.199</t>
  </si>
  <si>
    <t>Поставка реагента для выделения суммарной РНК из биологических образцов для нужд ФНЦ "ВНИТИП"</t>
  </si>
  <si>
    <t>Реагент для выделения суммарной РНК из биологических образцов</t>
  </si>
  <si>
    <t>Упак</t>
  </si>
  <si>
    <t>24 585 (двадцать четыре тысячи пятьсот восемьдесят пять) рублей 89 копеек</t>
  </si>
  <si>
    <t>Ограничени (не применяется)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</si>
</sst>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2" fontId="3" fillId="0" borderId="5" xfId="1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64" fontId="2" fillId="0" borderId="1" xfId="2" applyFont="1" applyBorder="1" applyAlignment="1">
      <alignment horizontal="center" vertical="center" wrapText="1"/>
    </xf>
    <xf numFmtId="164" fontId="2" fillId="0" borderId="8" xfId="2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83" zoomScaleNormal="83" workbookViewId="0">
      <selection activeCell="G13" sqref="G13"/>
    </sheetView>
  </sheetViews>
  <sheetFormatPr defaultColWidth="9.140625" defaultRowHeight="15.75" x14ac:dyDescent="0.25"/>
  <cols>
    <col min="1" max="1" width="6.85546875" style="5" bestFit="1" customWidth="1"/>
    <col min="2" max="2" width="33.42578125" style="5" customWidth="1"/>
    <col min="3" max="3" width="14.7109375" style="5" customWidth="1"/>
    <col min="4" max="4" width="22.140625" style="5" customWidth="1"/>
    <col min="5" max="5" width="16.28515625" style="5" customWidth="1"/>
    <col min="6" max="6" width="20.7109375" style="5" customWidth="1"/>
    <col min="7" max="7" width="12.5703125" style="5" bestFit="1" customWidth="1"/>
    <col min="8" max="14" width="17" style="5" customWidth="1"/>
    <col min="15" max="16384" width="9.140625" style="5"/>
  </cols>
  <sheetData>
    <row r="1" spans="1:14" x14ac:dyDescent="0.2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4" x14ac:dyDescent="0.25">
      <c r="A3" s="30" t="s">
        <v>21</v>
      </c>
      <c r="B3" s="30"/>
      <c r="C3" s="25" t="s">
        <v>39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5" spans="1:14" ht="47.25" customHeight="1" x14ac:dyDescent="0.25">
      <c r="A5" s="30" t="s">
        <v>22</v>
      </c>
      <c r="B5" s="30"/>
      <c r="C5" s="25" t="s">
        <v>31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7" spans="1:14" ht="15.75" customHeight="1" x14ac:dyDescent="0.25">
      <c r="A7" s="30" t="s">
        <v>23</v>
      </c>
      <c r="B7" s="30"/>
      <c r="C7" s="30"/>
      <c r="D7" s="30"/>
      <c r="E7" s="30"/>
      <c r="F7" s="30"/>
      <c r="G7" s="33" t="s">
        <v>30</v>
      </c>
      <c r="H7" s="33"/>
      <c r="I7" s="33"/>
      <c r="J7" s="33"/>
      <c r="K7" s="33"/>
      <c r="L7" s="33"/>
      <c r="M7" s="33"/>
      <c r="N7" s="18"/>
    </row>
    <row r="8" spans="1:14" x14ac:dyDescent="0.25">
      <c r="A8" s="26" t="s">
        <v>19</v>
      </c>
      <c r="B8" s="26"/>
      <c r="C8" s="26"/>
      <c r="D8" s="26"/>
      <c r="E8" s="26"/>
      <c r="F8" s="26"/>
      <c r="G8" s="26"/>
      <c r="H8" s="26"/>
      <c r="I8" s="26"/>
      <c r="J8" s="26"/>
      <c r="K8" s="18"/>
      <c r="L8" s="18"/>
      <c r="M8" s="18"/>
      <c r="N8" s="18"/>
    </row>
    <row r="9" spans="1:14" ht="23.25" customHeight="1" x14ac:dyDescent="0.25">
      <c r="A9" s="4" t="s">
        <v>15</v>
      </c>
      <c r="B9" s="26" t="s">
        <v>20</v>
      </c>
      <c r="C9" s="26"/>
      <c r="D9" s="26"/>
      <c r="E9" s="26"/>
      <c r="F9" s="26"/>
      <c r="G9" s="26"/>
      <c r="H9" s="26"/>
      <c r="I9" s="26"/>
      <c r="J9" s="26"/>
      <c r="K9" s="26"/>
      <c r="L9" s="18"/>
      <c r="M9" s="18"/>
      <c r="N9" s="18"/>
    </row>
    <row r="10" spans="1:14" ht="36.75" customHeight="1" x14ac:dyDescent="0.25">
      <c r="A10" s="4" t="s">
        <v>15</v>
      </c>
      <c r="B10" s="29" t="s">
        <v>28</v>
      </c>
      <c r="C10" s="29"/>
      <c r="D10" s="29"/>
      <c r="E10" s="29"/>
      <c r="F10" s="29"/>
      <c r="G10" s="29"/>
      <c r="H10" s="29"/>
      <c r="I10" s="29"/>
      <c r="J10" s="29"/>
      <c r="K10" s="29"/>
      <c r="L10" s="9"/>
      <c r="M10" s="9"/>
      <c r="N10" s="9"/>
    </row>
    <row r="11" spans="1:14" ht="32.25" customHeight="1" x14ac:dyDescent="0.25">
      <c r="A11" s="4" t="s">
        <v>15</v>
      </c>
      <c r="B11" s="32" t="s">
        <v>29</v>
      </c>
      <c r="C11" s="32"/>
      <c r="D11" s="32"/>
      <c r="E11" s="32"/>
      <c r="F11" s="32"/>
      <c r="G11" s="32"/>
      <c r="H11" s="32"/>
      <c r="I11" s="32"/>
      <c r="J11" s="32"/>
      <c r="K11" s="32"/>
      <c r="L11" s="20"/>
      <c r="M11" s="20"/>
      <c r="N11" s="20"/>
    </row>
    <row r="12" spans="1:14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  <c r="N12" s="20"/>
    </row>
    <row r="13" spans="1:14" ht="18.75" customHeight="1" x14ac:dyDescent="0.25">
      <c r="A13" s="30" t="s">
        <v>24</v>
      </c>
      <c r="B13" s="30"/>
      <c r="C13" s="30"/>
      <c r="D13" s="30"/>
      <c r="E13" s="30"/>
      <c r="F13" s="14"/>
      <c r="G13" s="19"/>
      <c r="H13" s="19"/>
      <c r="I13" s="19"/>
      <c r="J13" s="19"/>
      <c r="K13" s="19"/>
      <c r="L13" s="20"/>
      <c r="M13" s="20"/>
      <c r="N13" s="20"/>
    </row>
    <row r="14" spans="1:14" x14ac:dyDescent="0.25">
      <c r="A14" s="29" t="s">
        <v>25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0"/>
      <c r="M14" s="20"/>
      <c r="N14" s="20"/>
    </row>
    <row r="15" spans="1:14" ht="15.75" customHeight="1" x14ac:dyDescent="0.25">
      <c r="A15" s="6"/>
      <c r="B15" s="6"/>
      <c r="C15" s="6"/>
      <c r="D15" s="6"/>
      <c r="E15" s="6"/>
      <c r="F15" s="6"/>
      <c r="G15" s="14"/>
      <c r="H15" s="14"/>
      <c r="I15" s="14"/>
      <c r="J15" s="14"/>
      <c r="K15" s="14"/>
      <c r="L15" s="14"/>
      <c r="M15" s="14"/>
      <c r="N15" s="14"/>
    </row>
    <row r="16" spans="1:14" ht="15.75" customHeight="1" x14ac:dyDescent="0.25">
      <c r="A16" s="31" t="s">
        <v>26</v>
      </c>
      <c r="B16" s="31"/>
      <c r="C16" s="6"/>
      <c r="D16" s="6"/>
      <c r="E16" s="6"/>
      <c r="F16" s="6"/>
      <c r="G16" s="14"/>
      <c r="H16" s="14"/>
      <c r="I16" s="14"/>
      <c r="J16" s="14"/>
      <c r="K16" s="14"/>
      <c r="L16" s="14"/>
      <c r="M16" s="14"/>
      <c r="N16" s="14"/>
    </row>
    <row r="17" spans="1:14" ht="15.75" customHeight="1" x14ac:dyDescent="0.25"/>
    <row r="18" spans="1:14" ht="47.25" customHeight="1" x14ac:dyDescent="0.25">
      <c r="A18" s="27" t="s">
        <v>0</v>
      </c>
      <c r="B18" s="27" t="s">
        <v>1</v>
      </c>
      <c r="C18" s="28" t="s">
        <v>2</v>
      </c>
      <c r="D18" s="27" t="s">
        <v>33</v>
      </c>
      <c r="E18" s="35" t="s">
        <v>34</v>
      </c>
      <c r="F18" s="27" t="s">
        <v>3</v>
      </c>
      <c r="G18" s="27" t="s">
        <v>4</v>
      </c>
      <c r="H18" s="27" t="s">
        <v>5</v>
      </c>
      <c r="I18" s="27"/>
      <c r="J18" s="27"/>
      <c r="K18" s="27" t="s">
        <v>16</v>
      </c>
      <c r="L18" s="27" t="s">
        <v>6</v>
      </c>
      <c r="M18" s="27" t="s">
        <v>17</v>
      </c>
      <c r="N18" s="27" t="s">
        <v>18</v>
      </c>
    </row>
    <row r="19" spans="1:14" ht="47.25" customHeight="1" x14ac:dyDescent="0.25">
      <c r="A19" s="27"/>
      <c r="B19" s="27"/>
      <c r="C19" s="28"/>
      <c r="D19" s="27"/>
      <c r="E19" s="36"/>
      <c r="F19" s="27"/>
      <c r="G19" s="27"/>
      <c r="H19" s="1" t="s">
        <v>7</v>
      </c>
      <c r="I19" s="1" t="s">
        <v>8</v>
      </c>
      <c r="J19" s="1" t="s">
        <v>9</v>
      </c>
      <c r="K19" s="27"/>
      <c r="L19" s="27"/>
      <c r="M19" s="27"/>
      <c r="N19" s="27"/>
    </row>
    <row r="20" spans="1:14" ht="47.25" x14ac:dyDescent="0.25">
      <c r="A20" s="1">
        <v>1</v>
      </c>
      <c r="B20" s="1" t="s">
        <v>40</v>
      </c>
      <c r="C20" s="22" t="s">
        <v>38</v>
      </c>
      <c r="D20" s="21" t="s">
        <v>43</v>
      </c>
      <c r="E20" s="23"/>
      <c r="F20" s="1" t="s">
        <v>41</v>
      </c>
      <c r="G20" s="1">
        <v>3</v>
      </c>
      <c r="H20" s="2">
        <v>8060.62</v>
      </c>
      <c r="I20" s="2">
        <v>8061.62</v>
      </c>
      <c r="J20" s="2">
        <v>8463.65</v>
      </c>
      <c r="K20" s="3">
        <f>(H20+I20+J20)/3</f>
        <v>8195.2966666666671</v>
      </c>
      <c r="L20" s="15">
        <f t="shared" ref="L20" si="0">SQRT(((H20-K20)^2+(I20-K20)^2+(J20-K20)^2)/(3-1))</f>
        <v>232.40134172016579</v>
      </c>
      <c r="M20" s="16">
        <f t="shared" ref="M20" si="1">(L20/K20)*100</f>
        <v>2.8357892480625977</v>
      </c>
      <c r="N20" s="3">
        <f>ROUND((K20*G20),2)</f>
        <v>24585.89</v>
      </c>
    </row>
    <row r="21" spans="1:14" ht="15.75" customHeight="1" x14ac:dyDescent="0.25">
      <c r="A21" s="37" t="s">
        <v>14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17">
        <f>SUM(N20:N20)</f>
        <v>24585.89</v>
      </c>
    </row>
    <row r="22" spans="1:14" x14ac:dyDescent="0.25">
      <c r="A22" s="40" t="s">
        <v>36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5.6" customHeight="1" x14ac:dyDescent="0.25"/>
    <row r="24" spans="1:14" ht="15.75" customHeight="1" x14ac:dyDescent="0.25">
      <c r="A24" s="29" t="s">
        <v>10</v>
      </c>
      <c r="B24" s="29"/>
      <c r="C24" s="29"/>
      <c r="D24" s="29"/>
      <c r="E24" s="29"/>
      <c r="F24" s="29"/>
      <c r="G24" s="29"/>
      <c r="H24" s="29"/>
      <c r="I24" s="8"/>
      <c r="J24" s="8"/>
      <c r="K24" s="8"/>
      <c r="L24" s="8"/>
      <c r="M24" s="8"/>
      <c r="N24" s="8"/>
    </row>
    <row r="25" spans="1:1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.6" customHeight="1" x14ac:dyDescent="0.25">
      <c r="A26" s="29" t="s">
        <v>11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8"/>
      <c r="N26" s="8"/>
    </row>
    <row r="27" spans="1:1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.6" customHeight="1" x14ac:dyDescent="0.25">
      <c r="A28" s="29" t="s">
        <v>12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75" customHeight="1" x14ac:dyDescent="0.25">
      <c r="A30" s="31" t="s">
        <v>27</v>
      </c>
      <c r="B30" s="31"/>
      <c r="C30" s="31"/>
      <c r="D30" s="31"/>
      <c r="E30" s="31"/>
      <c r="F30" s="31"/>
      <c r="G30" s="34" t="s">
        <v>42</v>
      </c>
      <c r="H30" s="34"/>
      <c r="I30" s="34"/>
      <c r="J30" s="34"/>
      <c r="K30" s="34"/>
      <c r="L30" s="34"/>
      <c r="M30" s="34"/>
      <c r="N30" s="34"/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5">
      <c r="A33" s="29" t="s">
        <v>13</v>
      </c>
      <c r="B33" s="29"/>
      <c r="C33" s="13">
        <v>46232</v>
      </c>
      <c r="D33" s="13"/>
      <c r="E33" s="13"/>
      <c r="F33" s="10"/>
      <c r="G33" s="8"/>
      <c r="H33" s="8"/>
      <c r="I33" s="8"/>
      <c r="J33" s="8"/>
      <c r="K33" s="8"/>
      <c r="L33" s="8"/>
      <c r="M33" s="8"/>
      <c r="N33" s="8"/>
    </row>
    <row r="34" spans="1:14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5">
      <c r="A35" s="29" t="s">
        <v>32</v>
      </c>
      <c r="B35" s="29"/>
      <c r="C35" s="11"/>
      <c r="D35" s="11"/>
      <c r="E35" s="11"/>
      <c r="F35" s="12" t="s">
        <v>35</v>
      </c>
      <c r="J35" s="8"/>
      <c r="K35" s="8"/>
      <c r="L35" s="8"/>
      <c r="M35" s="8"/>
      <c r="N35" s="8"/>
    </row>
    <row r="37" spans="1:14" x14ac:dyDescent="0.25">
      <c r="A37" s="9"/>
    </row>
    <row r="39" spans="1:14" x14ac:dyDescent="0.25">
      <c r="A39" s="9"/>
    </row>
  </sheetData>
  <autoFilter ref="A18:N21" xr:uid="{00000000-0009-0000-0000-000000000000}">
    <filterColumn colId="7" showButton="0"/>
    <filterColumn colId="8" showButton="0"/>
  </autoFilter>
  <mergeCells count="35">
    <mergeCell ref="A21:M21"/>
    <mergeCell ref="A24:H24"/>
    <mergeCell ref="B10:K10"/>
    <mergeCell ref="A3:B3"/>
    <mergeCell ref="D18:D19"/>
    <mergeCell ref="A5:B5"/>
    <mergeCell ref="A22:N22"/>
    <mergeCell ref="A35:B35"/>
    <mergeCell ref="A7:F7"/>
    <mergeCell ref="A16:B16"/>
    <mergeCell ref="B11:K11"/>
    <mergeCell ref="B9:K9"/>
    <mergeCell ref="A28:N28"/>
    <mergeCell ref="A33:B33"/>
    <mergeCell ref="H18:J18"/>
    <mergeCell ref="G7:M7"/>
    <mergeCell ref="A13:E13"/>
    <mergeCell ref="A14:K14"/>
    <mergeCell ref="A30:F30"/>
    <mergeCell ref="G30:N30"/>
    <mergeCell ref="L18:L19"/>
    <mergeCell ref="E18:E19"/>
    <mergeCell ref="A26:L26"/>
    <mergeCell ref="A1:N1"/>
    <mergeCell ref="C5:N5"/>
    <mergeCell ref="C3:N3"/>
    <mergeCell ref="A8:J8"/>
    <mergeCell ref="N18:N19"/>
    <mergeCell ref="A18:A19"/>
    <mergeCell ref="B18:B19"/>
    <mergeCell ref="C18:C19"/>
    <mergeCell ref="F18:F19"/>
    <mergeCell ref="G18:G19"/>
    <mergeCell ref="M18:M19"/>
    <mergeCell ref="K18:K19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Кедяров</dc:creator>
  <cp:lastModifiedBy>Александр Кедяров</cp:lastModifiedBy>
  <cp:lastPrinted>2026-08-05T11:09:33Z</cp:lastPrinted>
  <dcterms:created xsi:type="dcterms:W3CDTF">2015-06-05T18:19:34Z</dcterms:created>
  <dcterms:modified xsi:type="dcterms:W3CDTF">2026-08-05T14:52:24Z</dcterms:modified>
</cp:coreProperties>
</file>