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-b\e\Temp\ТЫЛ\Семенова\Документация к размещению 2026\Антропова\счетчики\Проект Г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K11" i="1" s="1"/>
</calcChain>
</file>

<file path=xl/sharedStrings.xml><?xml version="1.0" encoding="utf-8"?>
<sst xmlns="http://schemas.openxmlformats.org/spreadsheetml/2006/main" count="26" uniqueCount="26">
  <si>
    <t>УТВЕРЖДАЮ:</t>
  </si>
  <si>
    <t>ОБОСНОВАНИЕ ЦЕНЫ КОНТРАКТА С ЕДИНСТВЕННЫМ ПОСТАВЩИКОМ</t>
  </si>
  <si>
    <t xml:space="preserve">Дата подготовки обоснования цены контракта с едиственным поставщиком: </t>
  </si>
  <si>
    <t>Используемый метод определения начальной (максимальной) цены контракта: метод сопоставления рыночных цен</t>
  </si>
  <si>
    <t>Обоснование выбранного метода обоснования цены контракта с едиственным поставщиком: метод сопоставимых рыночных цен (анализа рынка) является приоритетным для определения 
и обоснования цены контракта с едиственным поставщиком</t>
  </si>
  <si>
    <t>Запрос на предоставление ценовой информации направлялся пяти потенциальным поставщикам, ценовые предложения получены от трех потенциальных поставщиков.</t>
  </si>
  <si>
    <t>№ п/п</t>
  </si>
  <si>
    <t>Объект закупки</t>
  </si>
  <si>
    <t>Количество</t>
  </si>
  <si>
    <t>Цены поставщиков (исполнителей, подрядчиков), рублей</t>
  </si>
  <si>
    <t>средняя цена,руб.</t>
  </si>
  <si>
    <t>Коэффициент вариации</t>
  </si>
  <si>
    <t>Расчет начальной (максимальной) цены по позиции*</t>
  </si>
  <si>
    <t xml:space="preserve">Поставщик №1  </t>
  </si>
  <si>
    <t xml:space="preserve">Поставщик №2  </t>
  </si>
  <si>
    <t xml:space="preserve">Поставщик №3  </t>
  </si>
  <si>
    <t>Данные каталогов, справочников</t>
  </si>
  <si>
    <t xml:space="preserve">Данные  единого реестра договоров </t>
  </si>
  <si>
    <t>Итого:</t>
  </si>
  <si>
    <t>* Расчет цены контракта с едиственным поставщикомпо позиции производится по формуле:</t>
  </si>
  <si>
    <t>где:
 - ЦКЕП,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</si>
  <si>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** Расчет цены контракта с едиственным поставщиком производится путем сложения наименьших цен по позициям.</t>
  </si>
  <si>
    <t>наименьшая цена единицы товара (работы, услуги)</t>
  </si>
  <si>
    <r>
      <t>ц</t>
    </r>
    <r>
      <rPr>
        <b/>
        <sz val="9"/>
        <rFont val="Times New Roman"/>
        <family val="1"/>
        <charset val="204"/>
      </rPr>
      <t>ена контракта с единственным поставщиком (подрядчиком, исполнителем)</t>
    </r>
  </si>
  <si>
    <t xml:space="preserve">Оказание услуг по метрологической поверке контрольно-измерительных приборов филиала «Поликлиника № 1» ФКУЗ МСЧ-66 ФСИН России
</t>
  </si>
  <si>
    <t>Цена контракта определена по наименьшей цене коммерческого предложения полученного от ИП Омельченко Сергей Николаевич,  в сумме 16 000,00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</si>
</sst>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name val="Times New Roman"/>
      <family val="1"/>
      <charset val="204"/>
    </font>
    <font>
      <sz val="9"/>
      <name val="Arial Narrow"/>
      <family val="2"/>
      <charset val="204"/>
    </font>
    <font>
      <sz val="9"/>
      <name val="PT Astra Serif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8" fillId="2" borderId="5" xfId="1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2" fontId="0" fillId="0" borderId="0" xfId="0" applyNumberFormat="1"/>
    <xf numFmtId="2" fontId="9" fillId="0" borderId="1" xfId="0" applyNumberFormat="1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1" fillId="0" borderId="0" xfId="0" applyFont="1"/>
    <xf numFmtId="0" fontId="12" fillId="0" borderId="0" xfId="0" applyFont="1"/>
    <xf numFmtId="4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/>
    <xf numFmtId="2" fontId="8" fillId="0" borderId="0" xfId="0" applyNumberFormat="1" applyFont="1"/>
    <xf numFmtId="4" fontId="14" fillId="0" borderId="0" xfId="0" applyNumberFormat="1" applyFont="1" applyAlignment="1">
      <alignment horizontal="center" vertical="center"/>
    </xf>
    <xf numFmtId="2" fontId="12" fillId="0" borderId="0" xfId="0" applyNumberFormat="1" applyFont="1"/>
    <xf numFmtId="2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14" fillId="0" borderId="6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6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13</xdr:row>
      <xdr:rowOff>57149</xdr:rowOff>
    </xdr:from>
    <xdr:to>
      <xdr:col>2</xdr:col>
      <xdr:colOff>0</xdr:colOff>
      <xdr:row>15</xdr:row>
      <xdr:rowOff>224118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7867649"/>
          <a:ext cx="2417108" cy="500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A8" zoomScale="90" zoomScaleNormal="90" workbookViewId="0">
      <selection sqref="A1:M24"/>
    </sheetView>
  </sheetViews>
  <sheetFormatPr defaultRowHeight="15" x14ac:dyDescent="0.25"/>
  <cols>
    <col min="1" max="1" width="3.42578125" customWidth="1"/>
    <col min="2" max="2" width="38.42578125" customWidth="1"/>
    <col min="3" max="3" width="10" customWidth="1"/>
    <col min="4" max="4" width="10.42578125" style="14" customWidth="1"/>
    <col min="5" max="5" width="13.28515625" customWidth="1"/>
    <col min="6" max="6" width="15.85546875" customWidth="1"/>
    <col min="7" max="7" width="11.7109375" hidden="1" customWidth="1"/>
    <col min="8" max="8" width="9.140625" hidden="1" customWidth="1"/>
    <col min="9" max="9" width="11.85546875" customWidth="1"/>
    <col min="10" max="10" width="9.7109375" customWidth="1"/>
    <col min="11" max="11" width="17.28515625" customWidth="1"/>
    <col min="13" max="13" width="12.5703125" customWidth="1"/>
  </cols>
  <sheetData>
    <row r="1" spans="1:13" x14ac:dyDescent="0.25">
      <c r="A1" s="1"/>
      <c r="B1" s="1"/>
      <c r="C1" s="1"/>
      <c r="D1" s="2"/>
      <c r="E1" s="1"/>
      <c r="F1" s="1"/>
      <c r="G1" s="1"/>
      <c r="H1" s="1" t="s">
        <v>0</v>
      </c>
      <c r="I1" s="1"/>
      <c r="J1" s="1"/>
      <c r="K1" s="1"/>
    </row>
    <row r="2" spans="1:13" ht="15.75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3" ht="15.75" x14ac:dyDescent="0.25">
      <c r="A4" s="3" t="s">
        <v>2</v>
      </c>
      <c r="B4" s="3"/>
      <c r="C4" s="4"/>
      <c r="D4" s="4"/>
      <c r="E4" s="3"/>
      <c r="F4" s="3"/>
      <c r="G4" s="3"/>
      <c r="H4" s="3"/>
      <c r="I4" s="3"/>
      <c r="J4" s="3"/>
      <c r="K4" s="3"/>
      <c r="L4" s="5"/>
    </row>
    <row r="5" spans="1:13" ht="15.75" x14ac:dyDescent="0.25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6"/>
    </row>
    <row r="6" spans="1:13" ht="15.75" x14ac:dyDescent="0.25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6"/>
    </row>
    <row r="7" spans="1:13" ht="15.75" x14ac:dyDescent="0.25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x14ac:dyDescent="0.25">
      <c r="A8" s="1"/>
      <c r="B8" s="1"/>
      <c r="C8" s="1"/>
      <c r="D8" s="2"/>
      <c r="E8" s="1"/>
      <c r="F8" s="1"/>
      <c r="G8" s="1"/>
      <c r="H8" s="1"/>
      <c r="I8" s="1"/>
      <c r="J8" s="1"/>
      <c r="K8" s="1"/>
    </row>
    <row r="9" spans="1:13" ht="37.5" customHeight="1" x14ac:dyDescent="0.25">
      <c r="A9" s="38" t="s">
        <v>6</v>
      </c>
      <c r="B9" s="38" t="s">
        <v>7</v>
      </c>
      <c r="C9" s="38" t="s">
        <v>8</v>
      </c>
      <c r="D9" s="39" t="s">
        <v>9</v>
      </c>
      <c r="E9" s="40"/>
      <c r="F9" s="40"/>
      <c r="G9" s="40"/>
      <c r="H9" s="41"/>
      <c r="I9" s="29" t="s">
        <v>10</v>
      </c>
      <c r="J9" s="38" t="s">
        <v>11</v>
      </c>
      <c r="K9" s="38" t="s">
        <v>12</v>
      </c>
      <c r="L9" s="29" t="s">
        <v>22</v>
      </c>
      <c r="M9" s="31" t="s">
        <v>23</v>
      </c>
    </row>
    <row r="10" spans="1:13" s="17" customFormat="1" ht="63" x14ac:dyDescent="0.2">
      <c r="A10" s="38"/>
      <c r="B10" s="38"/>
      <c r="C10" s="38"/>
      <c r="D10" s="15" t="s">
        <v>13</v>
      </c>
      <c r="E10" s="16" t="s">
        <v>14</v>
      </c>
      <c r="F10" s="16" t="s">
        <v>15</v>
      </c>
      <c r="G10" s="16" t="s">
        <v>16</v>
      </c>
      <c r="H10" s="16" t="s">
        <v>17</v>
      </c>
      <c r="I10" s="45"/>
      <c r="J10" s="38"/>
      <c r="K10" s="38"/>
      <c r="L10" s="30"/>
      <c r="M10" s="31"/>
    </row>
    <row r="11" spans="1:13" ht="60" x14ac:dyDescent="0.25">
      <c r="A11" s="7">
        <v>1</v>
      </c>
      <c r="B11" s="8" t="s">
        <v>24</v>
      </c>
      <c r="C11" s="9">
        <v>2</v>
      </c>
      <c r="D11" s="27">
        <v>21000</v>
      </c>
      <c r="E11" s="28">
        <v>20000</v>
      </c>
      <c r="F11" s="28">
        <v>16000</v>
      </c>
      <c r="G11" s="10"/>
      <c r="H11" s="10"/>
      <c r="I11" s="19">
        <f t="shared" ref="I11" si="0">AVERAGE(D11,E11,F11)</f>
        <v>19000</v>
      </c>
      <c r="J11" s="20">
        <f t="shared" ref="J11" si="1">STDEVA(D11:F11)/(SUM(D11:F11)/COUNTIF(D11:F11,"&gt;0"))</f>
        <v>0.13925006900339951</v>
      </c>
      <c r="K11" s="19">
        <f t="shared" ref="K11" si="2">I11*C11</f>
        <v>38000</v>
      </c>
      <c r="L11" s="12">
        <v>16000</v>
      </c>
      <c r="M11" s="21">
        <v>16000</v>
      </c>
    </row>
    <row r="12" spans="1:13" ht="36" customHeight="1" x14ac:dyDescent="0.25">
      <c r="A12" s="32" t="s">
        <v>18</v>
      </c>
      <c r="B12" s="33"/>
      <c r="C12" s="33"/>
      <c r="D12" s="33"/>
      <c r="E12" s="33"/>
      <c r="F12" s="33"/>
      <c r="G12" s="33"/>
      <c r="H12" s="33"/>
      <c r="I12" s="33"/>
      <c r="J12" s="34"/>
      <c r="K12" s="11">
        <v>16000</v>
      </c>
      <c r="L12" s="13"/>
      <c r="M12" s="21">
        <v>16000</v>
      </c>
    </row>
    <row r="13" spans="1:13" ht="15.75" x14ac:dyDescent="0.25">
      <c r="A13" s="22" t="s">
        <v>19</v>
      </c>
      <c r="B13" s="22"/>
      <c r="C13" s="23"/>
      <c r="D13" s="24"/>
      <c r="E13" s="23"/>
      <c r="F13" s="23"/>
      <c r="G13" s="23"/>
      <c r="H13" s="23"/>
      <c r="I13" s="23"/>
      <c r="J13" s="23"/>
      <c r="K13" s="23"/>
    </row>
    <row r="14" spans="1:13" ht="15.75" x14ac:dyDescent="0.25">
      <c r="A14" s="23"/>
      <c r="B14" s="23"/>
      <c r="C14" s="23"/>
      <c r="D14" s="24"/>
      <c r="E14" s="23"/>
      <c r="F14" s="23"/>
      <c r="G14" s="23"/>
      <c r="H14" s="23"/>
      <c r="I14" s="23"/>
      <c r="J14" s="23"/>
      <c r="K14" s="25"/>
    </row>
    <row r="15" spans="1:13" x14ac:dyDescent="0.25">
      <c r="A15" s="23"/>
      <c r="B15" s="23"/>
      <c r="C15" s="23"/>
      <c r="D15" s="24"/>
      <c r="E15" s="23"/>
      <c r="F15" s="23"/>
      <c r="G15" s="23"/>
      <c r="H15" s="23"/>
      <c r="I15" s="23"/>
      <c r="J15" s="23"/>
      <c r="K15" s="23"/>
    </row>
    <row r="16" spans="1:13" ht="15.75" x14ac:dyDescent="0.25">
      <c r="A16" s="42" t="s">
        <v>20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15.75" x14ac:dyDescent="0.25">
      <c r="A17" s="22" t="s">
        <v>21</v>
      </c>
      <c r="B17" s="23"/>
      <c r="C17" s="23"/>
      <c r="D17" s="24"/>
      <c r="E17" s="23"/>
      <c r="F17" s="23"/>
      <c r="G17" s="23"/>
      <c r="H17" s="23"/>
      <c r="I17" s="23"/>
      <c r="J17" s="23"/>
      <c r="K17" s="23"/>
    </row>
    <row r="18" spans="1:11" x14ac:dyDescent="0.25">
      <c r="A18" s="18"/>
      <c r="B18" s="18"/>
      <c r="C18" s="18"/>
      <c r="D18" s="26"/>
      <c r="E18" s="18"/>
      <c r="F18" s="18"/>
      <c r="G18" s="18"/>
      <c r="H18" s="18"/>
      <c r="I18" s="18"/>
      <c r="J18" s="18"/>
      <c r="K18" s="18"/>
    </row>
    <row r="20" spans="1:11" x14ac:dyDescent="0.25">
      <c r="A20" s="43" t="s">
        <v>25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1" hidden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</row>
    <row r="23" spans="1:1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17">
    <mergeCell ref="A16:K16"/>
    <mergeCell ref="A20:J23"/>
    <mergeCell ref="I9:I10"/>
    <mergeCell ref="J9:J10"/>
    <mergeCell ref="K9:K10"/>
    <mergeCell ref="L9:L10"/>
    <mergeCell ref="M9:M10"/>
    <mergeCell ref="A12:J12"/>
    <mergeCell ref="A2:K2"/>
    <mergeCell ref="A3:K3"/>
    <mergeCell ref="A5:K5"/>
    <mergeCell ref="A6:K6"/>
    <mergeCell ref="A7:M7"/>
    <mergeCell ref="A9:A10"/>
    <mergeCell ref="B9:B10"/>
    <mergeCell ref="C9:C10"/>
    <mergeCell ref="D9:H9"/>
  </mergeCells>
  <pageMargins left="0.7" right="0.7" top="0.75" bottom="0.75" header="0.3" footer="0.3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DNS</cp:lastModifiedBy>
  <cp:lastPrinted>2026-08-07T02:42:33Z</cp:lastPrinted>
  <dcterms:created xsi:type="dcterms:W3CDTF">2025-06-23T13:42:01Z</dcterms:created>
  <dcterms:modified xsi:type="dcterms:W3CDTF">2026-08-07T02:42:35Z</dcterms:modified>
</cp:coreProperties>
</file>