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ЕРЕЗКА-2026\аккумулятор\"/>
    </mc:Choice>
  </mc:AlternateContent>
  <bookViews>
    <workbookView xWindow="0" yWindow="0" windowWidth="28800" windowHeight="11235"/>
  </bookViews>
  <sheets>
    <sheet name="Расчет цены" sheetId="2" r:id="rId1"/>
  </sheets>
  <definedNames>
    <definedName name="_xlnm.Print_Area" localSheetId="0">'Расчет цены'!$A$1:$N$23</definedName>
  </definedNames>
  <calcPr calcId="152511" fullPrecision="0"/>
</workbook>
</file>

<file path=xl/calcChain.xml><?xml version="1.0" encoding="utf-8"?>
<calcChain xmlns="http://schemas.openxmlformats.org/spreadsheetml/2006/main">
  <c r="K16" i="2" l="1"/>
  <c r="N16" i="2" s="1"/>
  <c r="L16" i="2"/>
  <c r="K15" i="2"/>
  <c r="N15" i="2" s="1"/>
  <c r="L15" i="2"/>
  <c r="M15" i="2" s="1"/>
  <c r="N17" i="2" l="1"/>
  <c r="M16" i="2"/>
</calcChain>
</file>

<file path=xl/sharedStrings.xml><?xml version="1.0" encoding="utf-8"?>
<sst xmlns="http://schemas.openxmlformats.org/spreadsheetml/2006/main" count="40" uniqueCount="38">
  <si>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</si>
  <si>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</si>
  <si>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Количество источников ценовой информации</t>
  </si>
  <si>
    <r>
      <t>Средняя арифметическая цена за единицу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</si>
  <si>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</si>
  <si>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</si>
  <si>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r>
      <t xml:space="preserve">Расчет НМЦК по формуле                             v - количество (объем) закупаемого товара (работы, услуги);
</t>
    </r>
    <r>
      <rPr>
        <i/>
        <sz val="10"/>
        <color indexed="8"/>
        <rFont val="Times New Roman"/>
        <family val="1"/>
        <charset val="204"/>
      </rPr>
      <t>n</t>
    </r>
    <r>
      <rPr>
        <sz val="10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</si>
  <si>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t>Используемый метод определения НМЦК 
с обоснованием:</t>
  </si>
  <si>
    <t>Предмет контракта</t>
  </si>
  <si>
    <t>ОБЩАЯ НМЦК, руб.</t>
  </si>
  <si>
    <t xml:space="preserve"> Количество (объем) закупаемого товара (работы, услуги) </t>
  </si>
  <si>
    <t>Цены поставщиков (исполнителей, подрядчиков) за единицу товара (работы, услуги), рублей</t>
  </si>
  <si>
    <t>№ п/п</t>
  </si>
  <si>
    <t>метод сопоставимых рыночных цен (анализа рынка), п.6 ст.22 ФЗ-44 от 05.04.2013г.</t>
  </si>
  <si>
    <t>№ источника информации</t>
  </si>
  <si>
    <t>Реквизиты документов на основании которых выполнен расчет</t>
  </si>
  <si>
    <t>Наименование объекта закупки</t>
  </si>
  <si>
    <t xml:space="preserve">             ОБОСНОВАНИЕ НАЧАЛЬНОЙ (МАКСИМАЛЬНОЙ) ЦЕНЫ КОНТРАКТА                                  </t>
  </si>
  <si>
    <t>Ед.изм.</t>
  </si>
  <si>
    <t>Основные характеристики объекта закупки</t>
  </si>
  <si>
    <t>Расчет НМЦК</t>
  </si>
  <si>
    <t>приоритетный метод</t>
  </si>
  <si>
    <t>Обоснование применяемого метода определения НМЦК:</t>
  </si>
  <si>
    <t xml:space="preserve">технического обеспечения ФГКУ "Специальное </t>
  </si>
  <si>
    <t>шт.</t>
  </si>
  <si>
    <t>согласно технического задания</t>
  </si>
  <si>
    <t>Начальник отделения ресурсного и материально-</t>
  </si>
  <si>
    <t>управление ФПС № 49 МЧС России"</t>
  </si>
  <si>
    <t>подполковник  внутренней службы</t>
  </si>
  <si>
    <t>М.В. Великанов</t>
  </si>
  <si>
    <t>Подтверждаю отсутствие аффилированности лиц между лицами, предоставившими ценовую информацию, а также конфликта интересов между лицами, предоставившими ценовую информацию и Заказчиком.</t>
  </si>
  <si>
    <t>Коммерческое предложение (КП) вх. № 46 от 11.06.2026</t>
  </si>
  <si>
    <t>Коммерческое предложение (КП) вх. № 47 от 11.06.2026</t>
  </si>
  <si>
    <t>Аккумулятор Тюмень 190А/ч, 6СТ-190L (конус)</t>
  </si>
  <si>
    <t>Аккумулятор Тюмень 190А/ч, 6СТ-190L (болт)</t>
  </si>
  <si>
    <t>Закупка запасных частей для автотранспортных средств (аккумулятор )</t>
  </si>
  <si>
    <t xml:space="preserve">ИТОГО : начальная (максимальная) цена контракта на закупку запасных частей для автотранспортных средств ( аккумуляторов) для нудж ФГКУ "Специальное управление ФПС № 49 МЧС России" составляет 46 800,00 руб. </t>
  </si>
  <si>
    <t>Коммерческое предложение (КП) вх. № 48 от 11.06.2026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</si>
</sst>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7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i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rgb="FF222222"/>
      </left>
      <right style="medium">
        <color indexed="64"/>
      </right>
      <top style="medium">
        <color rgb="FF222222"/>
      </top>
      <bottom style="medium">
        <color rgb="FF222222"/>
      </bottom>
      <diagonal/>
    </border>
    <border>
      <left style="medium">
        <color rgb="FF222222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4" fillId="0" borderId="0"/>
    <xf numFmtId="164" fontId="1" fillId="0" borderId="0" applyFill="0" applyBorder="0" applyAlignment="0" applyProtection="0"/>
    <xf numFmtId="164" fontId="13" fillId="0" borderId="0" applyFill="0" applyBorder="0" applyAlignment="0" applyProtection="0"/>
    <xf numFmtId="164" fontId="13" fillId="0" borderId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5" fillId="0" borderId="0" xfId="0" applyFont="1" applyFill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164" fontId="1" fillId="0" borderId="0" xfId="2"/>
    <xf numFmtId="164" fontId="2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5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5" fillId="0" borderId="3" xfId="0" applyFont="1" applyBorder="1"/>
    <xf numFmtId="0" fontId="12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9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/>
    </xf>
    <xf numFmtId="0" fontId="2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64" fontId="8" fillId="0" borderId="0" xfId="2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/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>
      <alignment horizontal="center" vertical="center"/>
    </xf>
    <xf numFmtId="2" fontId="2" fillId="0" borderId="15" xfId="0" applyNumberFormat="1" applyFont="1" applyFill="1" applyBorder="1" applyAlignment="1">
      <alignment horizontal="center" vertical="top" wrapText="1"/>
    </xf>
    <xf numFmtId="2" fontId="2" fillId="0" borderId="16" xfId="0" applyNumberFormat="1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2" fontId="8" fillId="0" borderId="3" xfId="0" applyNumberFormat="1" applyFont="1" applyFill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Финансовый" xfId="2" builtinId="3"/>
    <cellStyle name="Финансовый 2" xfId="3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13</xdr:row>
      <xdr:rowOff>952500</xdr:rowOff>
    </xdr:from>
    <xdr:to>
      <xdr:col>13</xdr:col>
      <xdr:colOff>0</xdr:colOff>
      <xdr:row>13</xdr:row>
      <xdr:rowOff>1304925</xdr:rowOff>
    </xdr:to>
    <xdr:pic>
      <xdr:nvPicPr>
        <xdr:cNvPr id="61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4438650"/>
          <a:ext cx="7524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13</xdr:row>
      <xdr:rowOff>923925</xdr:rowOff>
    </xdr:from>
    <xdr:to>
      <xdr:col>11</xdr:col>
      <xdr:colOff>809625</xdr:colOff>
      <xdr:row>13</xdr:row>
      <xdr:rowOff>1362075</xdr:rowOff>
    </xdr:to>
    <xdr:pic>
      <xdr:nvPicPr>
        <xdr:cNvPr id="61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4410075"/>
          <a:ext cx="781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19050</xdr:colOff>
      <xdr:row>13</xdr:row>
      <xdr:rowOff>1600200</xdr:rowOff>
    </xdr:from>
    <xdr:to>
      <xdr:col>13</xdr:col>
      <xdr:colOff>1438275</xdr:colOff>
      <xdr:row>13</xdr:row>
      <xdr:rowOff>1962150</xdr:rowOff>
    </xdr:to>
    <xdr:pic>
      <xdr:nvPicPr>
        <xdr:cNvPr id="619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1850" y="5086350"/>
          <a:ext cx="14192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view="pageBreakPreview" topLeftCell="A10" zoomScaleNormal="100" zoomScaleSheetLayoutView="100" workbookViewId="0">
      <selection activeCell="I4" sqref="I4:N4"/>
    </sheetView>
  </sheetViews>
  <sheetFormatPr defaultRowHeight="12.75" x14ac:dyDescent="0.2"/>
  <cols>
    <col min="1" max="1" width="5.28515625" style="1" customWidth="1"/>
    <col min="2" max="2" width="37.7109375" style="1" customWidth="1"/>
    <col min="3" max="3" width="22.42578125" style="1" customWidth="1"/>
    <col min="4" max="4" width="8.85546875" style="1" customWidth="1"/>
    <col min="5" max="5" width="11" style="1" customWidth="1"/>
    <col min="6" max="6" width="11.42578125" style="1" customWidth="1"/>
    <col min="7" max="7" width="9.42578125" style="1" bestFit="1" customWidth="1"/>
    <col min="8" max="8" width="12" style="1" customWidth="1"/>
    <col min="9" max="9" width="9.42578125" style="1" bestFit="1" customWidth="1"/>
    <col min="10" max="10" width="9" style="1" hidden="1" customWidth="1"/>
    <col min="11" max="11" width="13.140625" style="28" customWidth="1"/>
    <col min="12" max="12" width="12.140625" style="1" customWidth="1"/>
    <col min="13" max="13" width="11.7109375" style="1" customWidth="1"/>
    <col min="14" max="14" width="21.5703125" style="1" customWidth="1"/>
    <col min="15" max="16384" width="9.140625" style="1"/>
  </cols>
  <sheetData>
    <row r="1" spans="1:14" ht="15.75" x14ac:dyDescent="0.25">
      <c r="L1" s="12"/>
      <c r="N1" s="18"/>
    </row>
    <row r="2" spans="1:14" ht="26.25" customHeight="1" x14ac:dyDescent="0.2">
      <c r="B2" s="41" t="s">
        <v>17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5.75" x14ac:dyDescent="0.25">
      <c r="B3" s="4"/>
      <c r="C3" s="4"/>
      <c r="D3" s="4"/>
      <c r="E3" s="4"/>
      <c r="F3" s="4"/>
      <c r="G3" s="4"/>
      <c r="H3" s="4"/>
      <c r="I3" s="4"/>
      <c r="J3" s="4"/>
      <c r="K3" s="29"/>
      <c r="L3" s="4"/>
      <c r="M3" s="4"/>
      <c r="N3" s="4"/>
    </row>
    <row r="4" spans="1:14" ht="28.5" customHeight="1" x14ac:dyDescent="0.2">
      <c r="A4" s="16"/>
      <c r="B4" s="52" t="s">
        <v>8</v>
      </c>
      <c r="C4" s="53"/>
      <c r="D4" s="53"/>
      <c r="E4" s="53"/>
      <c r="F4" s="53"/>
      <c r="G4" s="53"/>
      <c r="H4" s="54"/>
      <c r="I4" s="64" t="s">
        <v>35</v>
      </c>
      <c r="J4" s="65"/>
      <c r="K4" s="65"/>
      <c r="L4" s="65"/>
      <c r="M4" s="65"/>
      <c r="N4" s="66"/>
    </row>
    <row r="5" spans="1:14" ht="21.75" customHeight="1" x14ac:dyDescent="0.2">
      <c r="A5" s="17"/>
      <c r="B5" s="9" t="s">
        <v>14</v>
      </c>
      <c r="C5" s="52" t="s">
        <v>15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4"/>
    </row>
    <row r="6" spans="1:14" s="28" customFormat="1" ht="15" customHeight="1" x14ac:dyDescent="0.25">
      <c r="A6" s="34"/>
      <c r="B6" s="33">
        <v>1</v>
      </c>
      <c r="C6" s="48" t="s">
        <v>31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4" s="28" customFormat="1" ht="15" customHeight="1" x14ac:dyDescent="0.25">
      <c r="A7" s="34"/>
      <c r="B7" s="33">
        <v>2</v>
      </c>
      <c r="C7" s="48" t="s">
        <v>32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4" s="28" customFormat="1" ht="15" customHeight="1" x14ac:dyDescent="0.25">
      <c r="A8" s="34"/>
      <c r="B8" s="33">
        <v>3</v>
      </c>
      <c r="C8" s="48" t="s">
        <v>37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4" s="28" customFormat="1" ht="15" customHeight="1" x14ac:dyDescent="0.25">
      <c r="A9" s="34"/>
      <c r="B9" s="33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14" ht="36" customHeight="1" x14ac:dyDescent="0.2">
      <c r="A10" s="17"/>
      <c r="B10" s="52" t="s">
        <v>7</v>
      </c>
      <c r="C10" s="53"/>
      <c r="D10" s="53"/>
      <c r="E10" s="53"/>
      <c r="F10" s="53"/>
      <c r="G10" s="53"/>
      <c r="H10" s="54"/>
      <c r="I10" s="43" t="s">
        <v>13</v>
      </c>
      <c r="J10" s="44"/>
      <c r="K10" s="44"/>
      <c r="L10" s="44"/>
      <c r="M10" s="44"/>
      <c r="N10" s="45"/>
    </row>
    <row r="11" spans="1:14" ht="15.75" x14ac:dyDescent="0.2">
      <c r="A11" s="17"/>
      <c r="B11" s="55" t="s">
        <v>22</v>
      </c>
      <c r="C11" s="55"/>
      <c r="D11" s="55"/>
      <c r="E11" s="55"/>
      <c r="F11" s="55"/>
      <c r="G11" s="55"/>
      <c r="H11" s="55"/>
      <c r="I11" s="56" t="s">
        <v>21</v>
      </c>
      <c r="J11" s="56"/>
      <c r="K11" s="56"/>
      <c r="L11" s="56"/>
      <c r="M11" s="56"/>
      <c r="N11" s="56"/>
    </row>
    <row r="12" spans="1:14" ht="15.75" x14ac:dyDescent="0.2">
      <c r="A12" s="17"/>
      <c r="B12" s="61" t="s">
        <v>20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3"/>
    </row>
    <row r="13" spans="1:14" ht="39" customHeight="1" x14ac:dyDescent="0.2">
      <c r="A13" s="58" t="s">
        <v>12</v>
      </c>
      <c r="B13" s="42" t="s">
        <v>16</v>
      </c>
      <c r="C13" s="46" t="s">
        <v>19</v>
      </c>
      <c r="D13" s="46" t="s">
        <v>18</v>
      </c>
      <c r="E13" s="42" t="s">
        <v>10</v>
      </c>
      <c r="F13" s="42" t="s">
        <v>2</v>
      </c>
      <c r="G13" s="40" t="s">
        <v>11</v>
      </c>
      <c r="H13" s="40"/>
      <c r="I13" s="40"/>
      <c r="J13" s="40"/>
      <c r="K13" s="59" t="s">
        <v>4</v>
      </c>
      <c r="L13" s="59"/>
      <c r="M13" s="60"/>
      <c r="N13" s="20" t="s">
        <v>5</v>
      </c>
    </row>
    <row r="14" spans="1:14" ht="159" customHeight="1" thickBot="1" x14ac:dyDescent="0.25">
      <c r="A14" s="58"/>
      <c r="B14" s="46"/>
      <c r="C14" s="47"/>
      <c r="D14" s="51"/>
      <c r="E14" s="46"/>
      <c r="F14" s="42"/>
      <c r="G14" s="21">
        <v>1</v>
      </c>
      <c r="H14" s="5">
        <v>2</v>
      </c>
      <c r="I14" s="5">
        <v>3</v>
      </c>
      <c r="J14" s="5"/>
      <c r="K14" s="30" t="s">
        <v>3</v>
      </c>
      <c r="L14" s="6" t="s">
        <v>0</v>
      </c>
      <c r="M14" s="19" t="s">
        <v>1</v>
      </c>
      <c r="N14" s="20" t="s">
        <v>6</v>
      </c>
    </row>
    <row r="15" spans="1:14" s="12" customFormat="1" ht="33.75" customHeight="1" thickBot="1" x14ac:dyDescent="0.3">
      <c r="A15" s="67">
        <v>1</v>
      </c>
      <c r="B15" s="68" t="s">
        <v>33</v>
      </c>
      <c r="C15" s="69" t="s">
        <v>25</v>
      </c>
      <c r="D15" s="37" t="s">
        <v>24</v>
      </c>
      <c r="E15" s="36">
        <v>1</v>
      </c>
      <c r="F15" s="70">
        <v>3</v>
      </c>
      <c r="G15" s="71">
        <v>22700</v>
      </c>
      <c r="H15" s="71">
        <v>23500</v>
      </c>
      <c r="I15" s="71">
        <v>24000</v>
      </c>
      <c r="J15" s="72"/>
      <c r="K15" s="73">
        <f>SUM(G15:J15)/F15</f>
        <v>23400</v>
      </c>
      <c r="L15" s="37">
        <f>STDEV(G15:J15)</f>
        <v>655.74385243020004</v>
      </c>
      <c r="M15" s="74">
        <f>L15/K15*100</f>
        <v>2.8</v>
      </c>
      <c r="N15" s="75">
        <f>E15*K15</f>
        <v>23400</v>
      </c>
    </row>
    <row r="16" spans="1:14" s="12" customFormat="1" ht="33.75" customHeight="1" thickBot="1" x14ac:dyDescent="0.3">
      <c r="A16" s="67">
        <v>2</v>
      </c>
      <c r="B16" s="76" t="s">
        <v>34</v>
      </c>
      <c r="C16" s="69" t="s">
        <v>25</v>
      </c>
      <c r="D16" s="77" t="s">
        <v>24</v>
      </c>
      <c r="E16" s="35">
        <v>1</v>
      </c>
      <c r="F16" s="70">
        <v>3</v>
      </c>
      <c r="G16" s="78">
        <v>22700</v>
      </c>
      <c r="H16" s="79">
        <v>23500</v>
      </c>
      <c r="I16" s="78">
        <v>24000</v>
      </c>
      <c r="J16" s="80"/>
      <c r="K16" s="73">
        <f t="shared" ref="K16" si="0">SUM(G16:J16)/F16</f>
        <v>23400</v>
      </c>
      <c r="L16" s="37">
        <f t="shared" ref="L16" si="1">STDEV(G16:J16)</f>
        <v>655.74385243020004</v>
      </c>
      <c r="M16" s="74">
        <f t="shared" ref="M16" si="2">L16/K16*100</f>
        <v>2.8</v>
      </c>
      <c r="N16" s="75">
        <f t="shared" ref="N16" si="3">E16*K16</f>
        <v>23400</v>
      </c>
    </row>
    <row r="17" spans="1:14" ht="28.5" customHeight="1" x14ac:dyDescent="0.25">
      <c r="A17" s="22"/>
      <c r="B17" s="23" t="s">
        <v>9</v>
      </c>
      <c r="C17" s="23"/>
      <c r="D17" s="23"/>
      <c r="E17" s="24"/>
      <c r="F17" s="25"/>
      <c r="G17" s="25"/>
      <c r="H17" s="25"/>
      <c r="I17" s="25"/>
      <c r="J17" s="25"/>
      <c r="K17" s="25"/>
      <c r="L17" s="25"/>
      <c r="M17" s="26"/>
      <c r="N17" s="27">
        <f>SUM(N15:N16)</f>
        <v>46800</v>
      </c>
    </row>
    <row r="18" spans="1:14" ht="34.5" customHeight="1" x14ac:dyDescent="0.2">
      <c r="B18" s="49" t="s">
        <v>30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50"/>
    </row>
    <row r="19" spans="1:14" ht="57.75" customHeight="1" x14ac:dyDescent="0.2">
      <c r="B19" s="57" t="s">
        <v>36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</row>
    <row r="20" spans="1:14" s="10" customFormat="1" ht="15.75" x14ac:dyDescent="0.25">
      <c r="B20" s="38" t="s">
        <v>26</v>
      </c>
      <c r="C20" s="38"/>
      <c r="D20" s="38"/>
      <c r="E20" s="38"/>
      <c r="F20" s="38"/>
      <c r="G20" s="38"/>
      <c r="H20" s="38"/>
      <c r="I20" s="38"/>
      <c r="J20" s="15"/>
      <c r="K20" s="31"/>
      <c r="L20" s="39"/>
      <c r="M20" s="39"/>
      <c r="N20" s="11"/>
    </row>
    <row r="21" spans="1:14" ht="15.75" x14ac:dyDescent="0.25">
      <c r="B21" s="13" t="s">
        <v>23</v>
      </c>
      <c r="C21" s="13"/>
      <c r="D21" s="13"/>
      <c r="E21" s="13"/>
      <c r="F21" s="13"/>
      <c r="G21" s="13"/>
      <c r="H21" s="13"/>
      <c r="I21" s="13"/>
      <c r="J21" s="13"/>
      <c r="L21" s="7"/>
    </row>
    <row r="22" spans="1:14" ht="15.75" x14ac:dyDescent="0.25">
      <c r="B22" s="13" t="s">
        <v>27</v>
      </c>
      <c r="C22" s="13"/>
      <c r="D22" s="13"/>
      <c r="E22" s="13"/>
      <c r="F22" s="13"/>
      <c r="G22" s="13"/>
      <c r="H22" s="13"/>
      <c r="I22" s="13"/>
      <c r="J22" s="13"/>
      <c r="L22" s="7"/>
    </row>
    <row r="23" spans="1:14" ht="15.75" x14ac:dyDescent="0.25">
      <c r="B23" s="13" t="s">
        <v>28</v>
      </c>
      <c r="C23" s="13"/>
      <c r="D23" s="13"/>
      <c r="E23" s="13"/>
      <c r="G23" s="13"/>
      <c r="H23" s="13"/>
      <c r="I23" s="13"/>
      <c r="J23" s="13"/>
      <c r="K23" s="32" t="s">
        <v>29</v>
      </c>
      <c r="L23" s="7"/>
    </row>
    <row r="24" spans="1:14" ht="15.75" x14ac:dyDescent="0.25">
      <c r="B24" s="14"/>
      <c r="L24" s="7"/>
    </row>
    <row r="25" spans="1:14" ht="32.25" customHeight="1" x14ac:dyDescent="0.2">
      <c r="L25" s="7"/>
    </row>
    <row r="26" spans="1:14" ht="24" customHeight="1" x14ac:dyDescent="0.2"/>
    <row r="27" spans="1:14" ht="21.75" customHeight="1" x14ac:dyDescent="0.2">
      <c r="L27" s="7"/>
      <c r="M27" s="8"/>
    </row>
    <row r="28" spans="1:14" ht="18" customHeight="1" x14ac:dyDescent="0.2">
      <c r="L28" s="8"/>
    </row>
    <row r="29" spans="1:14" ht="24" customHeight="1" x14ac:dyDescent="0.2"/>
    <row r="30" spans="1:14" ht="24" customHeight="1" x14ac:dyDescent="0.2"/>
    <row r="31" spans="1:14" ht="23.25" customHeight="1" x14ac:dyDescent="0.2">
      <c r="L31" s="7"/>
    </row>
    <row r="32" spans="1:14" ht="30.75" customHeight="1" x14ac:dyDescent="0.2"/>
    <row r="33" spans="2:14" ht="28.5" customHeight="1" x14ac:dyDescent="0.2"/>
    <row r="34" spans="2:14" ht="29.25" customHeight="1" x14ac:dyDescent="0.2"/>
    <row r="35" spans="2:14" ht="26.25" customHeight="1" x14ac:dyDescent="0.2"/>
    <row r="36" spans="2:14" ht="27" customHeight="1" x14ac:dyDescent="0.2"/>
    <row r="37" spans="2:14" ht="22.5" customHeight="1" x14ac:dyDescent="0.2"/>
    <row r="38" spans="2:14" ht="33" customHeight="1" x14ac:dyDescent="0.2"/>
    <row r="39" spans="2:14" s="2" customFormat="1" ht="42.75" customHeight="1" x14ac:dyDescent="0.2">
      <c r="B39" s="1"/>
      <c r="C39" s="1"/>
      <c r="D39" s="1"/>
      <c r="E39" s="1"/>
      <c r="F39" s="1"/>
      <c r="G39" s="1"/>
      <c r="H39" s="1"/>
      <c r="I39" s="1"/>
      <c r="J39" s="1"/>
      <c r="K39" s="28"/>
      <c r="L39" s="1"/>
      <c r="M39" s="1"/>
      <c r="N39" s="1"/>
    </row>
    <row r="40" spans="2:14" s="2" customFormat="1" ht="32.25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28"/>
      <c r="L40" s="1"/>
      <c r="M40" s="1"/>
      <c r="N40" s="1"/>
    </row>
    <row r="41" spans="2:14" s="2" customFormat="1" ht="34.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28"/>
      <c r="L41" s="1"/>
      <c r="M41" s="1"/>
      <c r="N41" s="1"/>
    </row>
    <row r="42" spans="2:14" s="2" customFormat="1" ht="39.7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28"/>
      <c r="L42" s="1"/>
      <c r="M42" s="1"/>
      <c r="N42" s="1"/>
    </row>
    <row r="43" spans="2:14" s="2" customFormat="1" ht="21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28"/>
      <c r="L43" s="1"/>
      <c r="M43" s="1"/>
      <c r="N43" s="1"/>
    </row>
    <row r="44" spans="2:14" s="2" customFormat="1" ht="21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28"/>
      <c r="L44" s="1"/>
      <c r="M44" s="1"/>
      <c r="N44" s="1"/>
    </row>
    <row r="45" spans="2:14" s="2" customFormat="1" ht="21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28"/>
      <c r="L45" s="1"/>
      <c r="M45" s="1"/>
      <c r="N45" s="1"/>
    </row>
    <row r="46" spans="2:14" s="2" customFormat="1" ht="21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28"/>
      <c r="L46" s="1"/>
      <c r="M46" s="1"/>
      <c r="N46" s="1"/>
    </row>
    <row r="47" spans="2:14" s="2" customFormat="1" ht="21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28"/>
      <c r="L47" s="1"/>
      <c r="M47" s="1"/>
      <c r="N47" s="1"/>
    </row>
    <row r="48" spans="2:14" s="2" customFormat="1" ht="21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28"/>
      <c r="L48" s="1"/>
      <c r="M48" s="1"/>
      <c r="N48" s="1"/>
    </row>
    <row r="49" spans="2:14" s="2" customFormat="1" ht="21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28"/>
      <c r="L49" s="1"/>
      <c r="M49" s="1"/>
      <c r="N49" s="1"/>
    </row>
    <row r="50" spans="2:14" s="2" customFormat="1" ht="21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28"/>
      <c r="L50" s="1"/>
      <c r="M50" s="1"/>
      <c r="N50" s="1"/>
    </row>
    <row r="51" spans="2:14" s="2" customFormat="1" ht="21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28"/>
      <c r="L51" s="1"/>
      <c r="M51" s="1"/>
      <c r="N51" s="1"/>
    </row>
    <row r="52" spans="2:14" s="2" customFormat="1" ht="21.7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28"/>
      <c r="L52" s="1"/>
      <c r="M52" s="1"/>
      <c r="N52" s="1"/>
    </row>
    <row r="53" spans="2:14" s="3" customFormat="1" ht="31.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28"/>
      <c r="L53" s="1"/>
      <c r="M53" s="1"/>
      <c r="N53" s="1"/>
    </row>
    <row r="54" spans="2:14" ht="31.5" customHeight="1" x14ac:dyDescent="0.2"/>
  </sheetData>
  <sheetProtection selectLockedCells="1" selectUnlockedCells="1"/>
  <mergeCells count="25">
    <mergeCell ref="I4:N4"/>
    <mergeCell ref="C5:N5"/>
    <mergeCell ref="E13:E14"/>
    <mergeCell ref="B10:H10"/>
    <mergeCell ref="A13:A14"/>
    <mergeCell ref="C6:N6"/>
    <mergeCell ref="C7:N7"/>
    <mergeCell ref="K13:M13"/>
    <mergeCell ref="B12:N12"/>
    <mergeCell ref="B20:I20"/>
    <mergeCell ref="L20:M20"/>
    <mergeCell ref="G13:J13"/>
    <mergeCell ref="B2:N2"/>
    <mergeCell ref="F13:F14"/>
    <mergeCell ref="I10:N10"/>
    <mergeCell ref="C13:C14"/>
    <mergeCell ref="B13:B14"/>
    <mergeCell ref="C9:N9"/>
    <mergeCell ref="C8:N8"/>
    <mergeCell ref="B18:N18"/>
    <mergeCell ref="D13:D14"/>
    <mergeCell ref="B4:H4"/>
    <mergeCell ref="B11:H11"/>
    <mergeCell ref="I11:N11"/>
    <mergeCell ref="B19:N19"/>
  </mergeCells>
  <phoneticPr fontId="9" type="noConversion"/>
  <printOptions horizontalCentered="1"/>
  <pageMargins left="0.11811023622047245" right="0" top="0.15748031496062992" bottom="0.15748031496062992" header="0.11811023622047245" footer="0.11811023622047245"/>
  <pageSetup paperSize="9" scale="66" firstPageNumber="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2026-06-15T04:27:47Z</cp:lastPrinted>
  <dcterms:created xsi:type="dcterms:W3CDTF">2014-02-03T17:42:58Z</dcterms:created>
  <dcterms:modified xsi:type="dcterms:W3CDTF">2026-06-15T04:27:58Z</dcterms:modified>
</cp:coreProperties>
</file>