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L4" i="1" l="1"/>
  <c r="L5" i="1"/>
  <c r="L6" i="1"/>
  <c r="L7" i="1"/>
  <c r="L3" i="1"/>
  <c r="I4" i="1"/>
  <c r="J4" i="1" s="1"/>
  <c r="I5" i="1"/>
  <c r="J5" i="1" s="1"/>
  <c r="I6" i="1"/>
  <c r="J6" i="1" s="1"/>
  <c r="I7" i="1"/>
  <c r="J7" i="1" s="1"/>
  <c r="H4" i="1"/>
  <c r="K4" i="1" s="1"/>
  <c r="H5" i="1"/>
  <c r="K5" i="1" s="1"/>
  <c r="H6" i="1"/>
  <c r="K6" i="1" s="1"/>
  <c r="H7" i="1"/>
  <c r="K7" i="1" s="1"/>
  <c r="L8" i="1" l="1"/>
  <c r="H3" i="1"/>
  <c r="K3" i="1" s="1"/>
  <c r="K8" i="1" s="1"/>
  <c r="I3" i="1" l="1"/>
  <c r="J3" i="1" l="1"/>
</calcChain>
</file>

<file path=xl/sharedStrings.xml><?xml version="1.0" encoding="utf-8"?>
<sst xmlns="http://schemas.openxmlformats.org/spreadsheetml/2006/main" count="24" uniqueCount="18">
  <si>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</si>
  <si>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</si>
  <si>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</si>
  <si>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</si>
  <si>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</si>
  <si>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</si>
  <si>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</si>
  <si>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</si>
  <si>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</si>
  <si>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штука</t>
  </si>
  <si>
    <t>Стоимость товара, рассчитанная заказчиком  как среднее арифметическое цен  из указанных источников информации,</t>
  </si>
  <si>
    <t>Стоимость товара, рассчитанная заказчиком  по наилучшему ценовому предложению</t>
  </si>
  <si>
    <t xml:space="preserve">Головка триммерная </t>
  </si>
  <si>
    <t xml:space="preserve">Леска 2,7мм </t>
  </si>
  <si>
    <t xml:space="preserve">Масло 2-тактное 1,0л </t>
  </si>
  <si>
    <t>Предложение №1 (Вх №540 от 04.08.2026)</t>
  </si>
  <si>
    <t>Предложение №2 (Вх №541 от 04.08.2026)</t>
  </si>
  <si>
    <t>Предложение №3 (Вх №542 от 04.08.2026)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</si>
</sst>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3" fillId="0" borderId="1" xfId="0" applyNumberFormat="1" applyFont="1" applyBorder="1"/>
    <xf numFmtId="0" fontId="4" fillId="0" borderId="1" xfId="0" applyFont="1" applyFill="1" applyBorder="1"/>
    <xf numFmtId="164" fontId="5" fillId="0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0" fontId="4" fillId="3" borderId="1" xfId="0" applyFont="1" applyFill="1" applyBorder="1" applyAlignment="1">
      <alignment horizontal="justify" vertical="center" wrapText="1"/>
    </xf>
    <xf numFmtId="165" fontId="2" fillId="3" borderId="1" xfId="0" applyNumberFormat="1" applyFont="1" applyFill="1" applyBorder="1" applyAlignment="1">
      <alignment horizontal="justify" wrapText="1"/>
    </xf>
    <xf numFmtId="0" fontId="2" fillId="0" borderId="0" xfId="0" applyFont="1" applyBorder="1"/>
    <xf numFmtId="0" fontId="2" fillId="0" borderId="0" xfId="0" applyFont="1" applyFill="1" applyBorder="1"/>
    <xf numFmtId="4" fontId="2" fillId="0" borderId="0" xfId="0" applyNumberFormat="1" applyFont="1" applyBorder="1"/>
    <xf numFmtId="165" fontId="2" fillId="0" borderId="1" xfId="0" applyNumberFormat="1" applyFont="1" applyBorder="1" applyAlignment="1"/>
    <xf numFmtId="0" fontId="2" fillId="0" borderId="1" xfId="0" applyFont="1" applyBorder="1" applyAlignment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="90" zoomScaleNormal="90" workbookViewId="0">
      <selection activeCell="F16" sqref="F16"/>
    </sheetView>
  </sheetViews>
  <sheetFormatPr defaultRowHeight="12.75" x14ac:dyDescent="0.2"/>
  <cols>
    <col min="1" max="1" width="9.140625" style="9"/>
    <col min="2" max="2" width="44" style="9" customWidth="1"/>
    <col min="3" max="3" width="9.140625" style="9"/>
    <col min="4" max="4" width="8.140625" style="9" customWidth="1"/>
    <col min="5" max="5" width="14.85546875" style="9" customWidth="1"/>
    <col min="6" max="6" width="13.42578125" style="9" customWidth="1"/>
    <col min="7" max="7" width="14.7109375" style="9" customWidth="1"/>
    <col min="8" max="8" width="15.85546875" style="9" customWidth="1"/>
    <col min="9" max="9" width="13.85546875" style="9" customWidth="1"/>
    <col min="10" max="10" width="9.28515625" style="9" bestFit="1" customWidth="1"/>
    <col min="11" max="11" width="15.28515625" style="9" customWidth="1"/>
    <col min="12" max="12" width="14" style="9" customWidth="1"/>
    <col min="13" max="16384" width="9.140625" style="9"/>
  </cols>
  <sheetData>
    <row r="1" spans="1:12" ht="1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7" t="s">
        <v>8</v>
      </c>
      <c r="F1" s="17"/>
      <c r="G1" s="17"/>
      <c r="H1" s="14" t="s">
        <v>4</v>
      </c>
      <c r="I1" s="14" t="s">
        <v>5</v>
      </c>
      <c r="J1" s="14" t="s">
        <v>6</v>
      </c>
      <c r="K1" s="15" t="s">
        <v>10</v>
      </c>
      <c r="L1" s="15" t="s">
        <v>11</v>
      </c>
    </row>
    <row r="2" spans="1:12" ht="58.5" customHeight="1" x14ac:dyDescent="0.25">
      <c r="A2" s="16"/>
      <c r="B2" s="16"/>
      <c r="C2" s="16"/>
      <c r="D2" s="16"/>
      <c r="E2" s="3" t="s">
        <v>15</v>
      </c>
      <c r="F2" s="3" t="s">
        <v>16</v>
      </c>
      <c r="G2" s="4" t="s">
        <v>17</v>
      </c>
      <c r="H2" s="14"/>
      <c r="I2" s="14"/>
      <c r="J2" s="14"/>
      <c r="K2" s="15"/>
      <c r="L2" s="15"/>
    </row>
    <row r="3" spans="1:12" s="10" customFormat="1" ht="48" customHeight="1" x14ac:dyDescent="0.25">
      <c r="A3" s="2">
        <v>1</v>
      </c>
      <c r="B3" s="18" t="s">
        <v>12</v>
      </c>
      <c r="C3" s="7" t="s">
        <v>9</v>
      </c>
      <c r="D3" s="7">
        <v>1</v>
      </c>
      <c r="E3" s="8">
        <v>820</v>
      </c>
      <c r="F3" s="5">
        <v>849.08</v>
      </c>
      <c r="G3" s="5">
        <v>834.54</v>
      </c>
      <c r="H3" s="6">
        <f>(E3+F3+G3)/3</f>
        <v>834.54</v>
      </c>
      <c r="I3" s="5">
        <f>_xlfn.STDEV.S(E3,F3,G3)</f>
        <v>14.54000000000002</v>
      </c>
      <c r="J3" s="5">
        <f t="shared" ref="J3:J7" si="0">I3/H3*100</f>
        <v>1.7422771826395405</v>
      </c>
      <c r="K3" s="5">
        <f>H3*D3</f>
        <v>834.54</v>
      </c>
      <c r="L3" s="6">
        <f>D3*E3</f>
        <v>820</v>
      </c>
    </row>
    <row r="4" spans="1:12" s="10" customFormat="1" ht="48" customHeight="1" x14ac:dyDescent="0.25">
      <c r="A4" s="2">
        <v>2</v>
      </c>
      <c r="B4" s="18" t="s">
        <v>12</v>
      </c>
      <c r="C4" s="7" t="s">
        <v>9</v>
      </c>
      <c r="D4" s="7">
        <v>1</v>
      </c>
      <c r="E4" s="8">
        <v>740</v>
      </c>
      <c r="F4" s="5">
        <v>766.24</v>
      </c>
      <c r="G4" s="5">
        <v>753.12</v>
      </c>
      <c r="H4" s="6">
        <f t="shared" ref="H4:H7" si="1">(E4+F4+G4)/3</f>
        <v>753.12</v>
      </c>
      <c r="I4" s="5">
        <f t="shared" ref="I4:I7" si="2">_xlfn.STDEV.S(E4,F4,G4)</f>
        <v>13.120000000000005</v>
      </c>
      <c r="J4" s="5">
        <f t="shared" si="0"/>
        <v>1.7420862545145535</v>
      </c>
      <c r="K4" s="5">
        <f t="shared" ref="K4:K7" si="3">H4*D4</f>
        <v>753.12</v>
      </c>
      <c r="L4" s="6">
        <f t="shared" ref="L4:L7" si="4">D4*E4</f>
        <v>740</v>
      </c>
    </row>
    <row r="5" spans="1:12" s="10" customFormat="1" ht="48" customHeight="1" x14ac:dyDescent="0.25">
      <c r="A5" s="2">
        <v>3</v>
      </c>
      <c r="B5" s="18" t="s">
        <v>13</v>
      </c>
      <c r="C5" s="7" t="s">
        <v>9</v>
      </c>
      <c r="D5" s="7">
        <v>1</v>
      </c>
      <c r="E5" s="8">
        <v>1390</v>
      </c>
      <c r="F5" s="5">
        <v>1439.3</v>
      </c>
      <c r="G5" s="5">
        <v>1414.65</v>
      </c>
      <c r="H5" s="6">
        <f t="shared" si="1"/>
        <v>1414.6500000000003</v>
      </c>
      <c r="I5" s="5">
        <f t="shared" si="2"/>
        <v>24.649999999999977</v>
      </c>
      <c r="J5" s="5">
        <f t="shared" si="0"/>
        <v>1.7424804722016025</v>
      </c>
      <c r="K5" s="5">
        <f t="shared" si="3"/>
        <v>1414.6500000000003</v>
      </c>
      <c r="L5" s="6">
        <f t="shared" si="4"/>
        <v>1390</v>
      </c>
    </row>
    <row r="6" spans="1:12" s="10" customFormat="1" ht="48" customHeight="1" x14ac:dyDescent="0.25">
      <c r="A6" s="2">
        <v>4</v>
      </c>
      <c r="B6" s="19" t="s">
        <v>14</v>
      </c>
      <c r="C6" s="7" t="s">
        <v>9</v>
      </c>
      <c r="D6" s="7">
        <v>1</v>
      </c>
      <c r="E6" s="8">
        <v>690</v>
      </c>
      <c r="F6" s="5">
        <v>714.23</v>
      </c>
      <c r="G6" s="5">
        <v>702</v>
      </c>
      <c r="H6" s="6">
        <f t="shared" si="1"/>
        <v>702.07666666666671</v>
      </c>
      <c r="I6" s="5">
        <f t="shared" si="2"/>
        <v>12.115181935626619</v>
      </c>
      <c r="J6" s="5">
        <f t="shared" si="0"/>
        <v>1.7256209344126643</v>
      </c>
      <c r="K6" s="5">
        <f t="shared" si="3"/>
        <v>702.07666666666671</v>
      </c>
      <c r="L6" s="6">
        <f t="shared" si="4"/>
        <v>690</v>
      </c>
    </row>
    <row r="7" spans="1:12" s="10" customFormat="1" ht="48" customHeight="1" x14ac:dyDescent="0.25">
      <c r="A7" s="2">
        <v>5</v>
      </c>
      <c r="B7" s="18" t="s">
        <v>12</v>
      </c>
      <c r="C7" s="7" t="s">
        <v>9</v>
      </c>
      <c r="D7" s="7">
        <v>1</v>
      </c>
      <c r="E7" s="8">
        <v>850</v>
      </c>
      <c r="F7" s="5">
        <v>880.14</v>
      </c>
      <c r="G7" s="5">
        <v>865.07</v>
      </c>
      <c r="H7" s="6">
        <f t="shared" si="1"/>
        <v>865.07</v>
      </c>
      <c r="I7" s="5">
        <f t="shared" si="2"/>
        <v>15.069999999999993</v>
      </c>
      <c r="J7" s="5">
        <f t="shared" si="0"/>
        <v>1.7420555561977635</v>
      </c>
      <c r="K7" s="5">
        <f t="shared" si="3"/>
        <v>865.07</v>
      </c>
      <c r="L7" s="6">
        <f t="shared" si="4"/>
        <v>850</v>
      </c>
    </row>
    <row r="8" spans="1:12" x14ac:dyDescent="0.2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2">
        <f>SUM(K3:K7)</f>
        <v>4569.4566666666669</v>
      </c>
      <c r="L8" s="1">
        <f>SUM(L3:L7)</f>
        <v>4490</v>
      </c>
    </row>
    <row r="9" spans="1:12" x14ac:dyDescent="0.2">
      <c r="G9" s="11"/>
    </row>
  </sheetData>
  <mergeCells count="11">
    <mergeCell ref="A8:J8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2026-08-04T11:56:31Z</dcterms:modified>
</cp:coreProperties>
</file>