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pcovaET\AppData\Local\LANIT\LanDocs\EditedFiles\"/>
    </mc:Choice>
  </mc:AlternateContent>
  <bookViews>
    <workbookView xWindow="1995" yWindow="3150" windowWidth="25470" windowHeight="909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Лист1!$A$1</definedName>
    <definedName name="_ftnref10" localSheetId="0">Лист1!#REF!</definedName>
    <definedName name="_ftnref11" localSheetId="0">Лист1!#REF!</definedName>
    <definedName name="_ftnref2" localSheetId="0">Лист1!$A$4</definedName>
    <definedName name="_ftnref3" localSheetId="0">Лист1!$F$12</definedName>
    <definedName name="_ftnref4" localSheetId="0">Лист1!$O$12</definedName>
    <definedName name="_ftnref5" localSheetId="0">Лист1!$A$7</definedName>
    <definedName name="_ftnref6" localSheetId="0">Лист1!$G$13</definedName>
    <definedName name="_ftnref7" localSheetId="0">Лист1!$L$13</definedName>
    <definedName name="_ftnref8" localSheetId="0">Лист1!$M$13</definedName>
    <definedName name="_ftnref9" localSheetId="0">Лист1!$G$14</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1" l="1"/>
  <c r="M17" i="1" s="1"/>
  <c r="M18" i="1" l="1"/>
  <c r="J17" i="1" l="1"/>
</calcChain>
</file>

<file path=xl/sharedStrings.xml><?xml version="1.0" encoding="utf-8"?>
<sst xmlns="http://schemas.openxmlformats.org/spreadsheetml/2006/main" count="34" uniqueCount="32">
  <si>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</si>
  <si>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</si>
  <si>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</si>
  <si>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</si>
  <si>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</si>
  <si>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</si>
  <si>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</si>
  <si>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r>
      <t>Обоснование начальной (максимальной) цены контракта</t>
    </r>
    <r>
      <rPr>
        <b/>
        <sz val="12"/>
        <color rgb="FFFF0000"/>
        <rFont val="Times New Roman"/>
        <family val="1"/>
        <charset val="204"/>
      </rPr>
      <t/>
    </r>
  </si>
  <si>
    <t xml:space="preserve">Наименование товара, работы, услуги по КТРУ </t>
  </si>
  <si>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</si>
  <si>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</si>
  <si>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</si>
  <si>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</si>
  <si>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</si>
  <si>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Штука</t>
  </si>
  <si>
    <t>Итого цена единицы товара (работы, услуги) в том числе с учетом ЛБО (руб.)</t>
  </si>
  <si>
    <t>НМЦК (ЦК)/цена единицы товара (работы, услуги) с учетом ЛБО (руб.)</t>
  </si>
  <si>
    <t>Цена за ед. (руб.)</t>
  </si>
  <si>
    <t xml:space="preserve">Итого НМЦК </t>
  </si>
  <si>
    <r>
      <t xml:space="preserve">Используемый метод определения НМЦК: </t>
    </r>
    <r>
      <rPr>
        <u/>
        <sz val="12"/>
        <color theme="1"/>
        <rFont val="Times New Roman"/>
        <family val="1"/>
        <charset val="204"/>
      </rPr>
      <t>Метод сопоставимых рыночных цен (анализ рынка)</t>
    </r>
  </si>
  <si>
    <t>Наименьшая рыночная цена за единицу (руб.)</t>
  </si>
  <si>
    <t>*</t>
  </si>
  <si>
    <r>
      <t xml:space="preserve">Дата подготовки обоснования НМЦК </t>
    </r>
    <r>
      <rPr>
        <u/>
        <sz val="12"/>
        <color theme="1"/>
        <rFont val="Times New Roman"/>
        <family val="1"/>
        <charset val="204"/>
      </rPr>
      <t>13.02.2026</t>
    </r>
  </si>
  <si>
    <r>
      <t xml:space="preserve">Предмет контракта </t>
    </r>
    <r>
      <rPr>
        <u/>
        <sz val="12"/>
        <color theme="1"/>
        <rFont val="Times New Roman"/>
        <family val="1"/>
        <charset val="204"/>
      </rPr>
      <t>Поставка продукции радиоэлектронной промышленности для нужд Управления Федерального казначейства по Республике Татарстан</t>
    </r>
  </si>
  <si>
    <t>Генератор электромагнитного шума 
26.20.40.140-00000001</t>
  </si>
  <si>
    <t>Генератор шума Покров, исполнение 1</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</si>
  <si>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</si>
  <si>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r>
      <t xml:space="preserve">Реквизиты запросов ценовой информации (в т.ч. в ЕИС) </t>
    </r>
    <r>
      <rPr>
        <u/>
        <sz val="12"/>
        <color theme="1"/>
        <rFont val="Times New Roman"/>
        <family val="1"/>
        <charset val="204"/>
      </rPr>
      <t>Запрос направлен в 6 организаций: исх. от 04.02.2026 № 59-09-18/600, в ЕИС от 04.02.2026 № 0811400000126000072, ответ получен от 3 (трех) организаций, на основании данной информации произведен расчет НМЦК: Источник № 1 – вх. от 05.02.2026 № 1093, Источник № 2 - вх. от 05.02.2026 № 1120, Источник № 3 - вх. от 06.02.2026 № 1133</t>
    </r>
  </si>
  <si>
    <t>Источник № 1
КП от 05.02.2026 № 1093</t>
  </si>
  <si>
    <t>Источник № 2
КП от 05.02.2026 № 1120</t>
  </si>
  <si>
    <t>Источник № 3
КП от 06.02.2026 № 1133</t>
  </si>
  <si>
    <t>Цена государственного контракта включает в себя все налоги, сборы, пошлины и другие обязательные платежи, которые Поставщик должен оплачивать в соответствии с условиями гоударственного контракта, или на иных основаниях, в том числе транспортные расходы.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</si>
</sst>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sz val="11"/>
      <color theme="1"/>
      <name val="Calibri"/>
      <family val="2"/>
      <charset val="204"/>
      <scheme val="minor"/>
    </font>
    <font>
      <u/>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3" fontId="4" fillId="0" borderId="0" applyFont="0" applyFill="0" applyBorder="0" applyAlignment="0" applyProtection="0"/>
  </cellStyleXfs>
  <cellXfs count="34">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4" fontId="1" fillId="0" borderId="5" xfId="1"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6" fillId="0" borderId="8" xfId="0" applyFont="1" applyBorder="1" applyAlignment="1">
      <alignment horizontal="center" vertical="center" wrapText="1"/>
    </xf>
    <xf numFmtId="4" fontId="1" fillId="2" borderId="5" xfId="1" applyNumberFormat="1" applyFont="1" applyFill="1" applyBorder="1" applyAlignment="1">
      <alignment horizontal="center" vertical="center" wrapText="1"/>
    </xf>
    <xf numFmtId="4" fontId="2" fillId="0" borderId="5" xfId="0" applyNumberFormat="1" applyFont="1" applyBorder="1" applyAlignment="1">
      <alignment horizontal="center" vertical="center" wrapText="1"/>
    </xf>
    <xf numFmtId="0" fontId="1" fillId="0" borderId="0" xfId="0" applyFont="1" applyAlignment="1">
      <alignment horizontal="lef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7" xfId="0" applyFont="1" applyBorder="1" applyAlignment="1">
      <alignment horizontal="right" vertical="center" wrapText="1"/>
    </xf>
    <xf numFmtId="0" fontId="2" fillId="0" borderId="6" xfId="0" applyFont="1" applyBorder="1" applyAlignment="1">
      <alignment horizontal="right" vertical="center" wrapText="1"/>
    </xf>
    <xf numFmtId="0" fontId="2" fillId="0" borderId="0" xfId="0" applyFont="1" applyAlignment="1">
      <alignment horizontal="center" wrapText="1"/>
    </xf>
    <xf numFmtId="0" fontId="1"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zoomScale="85" zoomScaleNormal="85" workbookViewId="0">
      <selection activeCell="A22" sqref="A22:P22"/>
    </sheetView>
  </sheetViews>
  <sheetFormatPr defaultRowHeight="15.75" x14ac:dyDescent="0.25"/>
  <cols>
    <col min="1" max="1" width="9.140625" style="4"/>
    <col min="2" max="2" width="41.85546875" style="4" customWidth="1"/>
    <col min="3" max="3" width="37.28515625" style="4" customWidth="1"/>
    <col min="4" max="4" width="27.5703125" style="4" customWidth="1"/>
    <col min="5" max="10" width="12.85546875" style="4" customWidth="1"/>
    <col min="11" max="11" width="14.42578125" style="4" customWidth="1"/>
    <col min="12" max="12" width="14.7109375" style="4" customWidth="1"/>
    <col min="13" max="13" width="15.85546875" style="4" customWidth="1"/>
    <col min="14" max="14" width="6.5703125" style="4" customWidth="1"/>
    <col min="15" max="16" width="12.85546875" style="4" customWidth="1"/>
    <col min="17" max="16384" width="9.140625" style="4"/>
  </cols>
  <sheetData>
    <row r="1" spans="1:17" x14ac:dyDescent="0.25">
      <c r="A1" s="20" t="s">
        <v>7</v>
      </c>
      <c r="B1" s="20"/>
      <c r="C1" s="20"/>
      <c r="D1" s="20"/>
      <c r="E1" s="20"/>
      <c r="F1" s="20"/>
      <c r="G1" s="20"/>
      <c r="H1" s="20"/>
      <c r="I1" s="20"/>
      <c r="J1" s="20"/>
      <c r="K1" s="20"/>
      <c r="L1" s="20"/>
      <c r="M1" s="20"/>
      <c r="N1" s="20"/>
      <c r="O1" s="20"/>
      <c r="P1" s="20"/>
      <c r="Q1" s="20"/>
    </row>
    <row r="4" spans="1:17" ht="21.75" customHeight="1" x14ac:dyDescent="0.25">
      <c r="A4" s="21" t="s">
        <v>22</v>
      </c>
      <c r="B4" s="21"/>
      <c r="C4" s="21"/>
      <c r="D4" s="21"/>
      <c r="E4" s="21"/>
      <c r="F4" s="21"/>
      <c r="G4" s="21"/>
      <c r="H4" s="21"/>
      <c r="I4" s="21"/>
      <c r="J4" s="21"/>
      <c r="K4" s="21"/>
      <c r="L4" s="21"/>
      <c r="M4" s="21"/>
      <c r="N4" s="21"/>
      <c r="O4" s="21"/>
      <c r="P4" s="21"/>
      <c r="Q4" s="21"/>
    </row>
    <row r="5" spans="1:17" ht="21.75" customHeight="1" x14ac:dyDescent="0.25">
      <c r="A5" s="21" t="s">
        <v>23</v>
      </c>
      <c r="B5" s="21"/>
      <c r="C5" s="21"/>
      <c r="D5" s="21"/>
      <c r="E5" s="21"/>
      <c r="F5" s="21"/>
      <c r="G5" s="21"/>
      <c r="H5" s="21"/>
      <c r="I5" s="21"/>
      <c r="J5" s="21"/>
      <c r="K5" s="21"/>
      <c r="L5" s="21"/>
      <c r="M5" s="21"/>
      <c r="N5" s="21"/>
      <c r="O5" s="21"/>
      <c r="P5" s="21"/>
      <c r="Q5" s="21"/>
    </row>
    <row r="6" spans="1:17" ht="22.5" customHeight="1" x14ac:dyDescent="0.25">
      <c r="A6" s="21" t="s">
        <v>19</v>
      </c>
      <c r="B6" s="21"/>
      <c r="C6" s="21"/>
      <c r="D6" s="21"/>
      <c r="E6" s="21"/>
      <c r="F6" s="21"/>
      <c r="G6" s="21"/>
      <c r="H6" s="21"/>
      <c r="I6" s="21"/>
      <c r="J6" s="21"/>
      <c r="K6" s="21"/>
      <c r="L6" s="21"/>
      <c r="M6" s="21"/>
      <c r="N6" s="21"/>
      <c r="O6" s="21"/>
      <c r="P6" s="21"/>
      <c r="Q6" s="21"/>
    </row>
    <row r="7" spans="1:17" ht="36.75" customHeight="1" x14ac:dyDescent="0.25">
      <c r="A7" s="21" t="s">
        <v>27</v>
      </c>
      <c r="B7" s="21"/>
      <c r="C7" s="21"/>
      <c r="D7" s="21"/>
      <c r="E7" s="21"/>
      <c r="F7" s="21"/>
      <c r="G7" s="21"/>
      <c r="H7" s="21"/>
      <c r="I7" s="21"/>
      <c r="J7" s="21"/>
      <c r="K7" s="21"/>
      <c r="L7" s="21"/>
      <c r="M7" s="21"/>
      <c r="N7" s="21"/>
      <c r="O7" s="21"/>
      <c r="P7" s="21"/>
      <c r="Q7" s="21"/>
    </row>
    <row r="8" spans="1:17" x14ac:dyDescent="0.25">
      <c r="A8" s="1"/>
      <c r="B8" s="1"/>
      <c r="C8" s="1"/>
      <c r="D8" s="1"/>
      <c r="E8" s="1"/>
      <c r="F8" s="1"/>
      <c r="G8" s="1"/>
      <c r="H8" s="1"/>
      <c r="I8" s="1"/>
      <c r="J8" s="1"/>
      <c r="K8" s="1"/>
      <c r="L8" s="1"/>
      <c r="M8" s="1"/>
      <c r="N8" s="9"/>
      <c r="O8" s="1"/>
      <c r="P8" s="1"/>
      <c r="Q8" s="1"/>
    </row>
    <row r="9" spans="1:17" ht="19.5" customHeight="1" x14ac:dyDescent="0.25">
      <c r="A9" s="21" t="s">
        <v>0</v>
      </c>
      <c r="B9" s="21"/>
      <c r="C9" s="21"/>
      <c r="D9" s="21"/>
      <c r="E9" s="21"/>
      <c r="F9" s="21"/>
      <c r="G9" s="21"/>
      <c r="H9" s="21"/>
      <c r="I9" s="21"/>
      <c r="J9" s="21"/>
      <c r="K9" s="21"/>
      <c r="L9" s="21"/>
      <c r="M9" s="21"/>
      <c r="N9" s="21"/>
      <c r="O9" s="21"/>
      <c r="P9" s="21"/>
      <c r="Q9" s="21"/>
    </row>
    <row r="10" spans="1:17" ht="19.5" customHeight="1" x14ac:dyDescent="0.25">
      <c r="A10" s="21" t="s">
        <v>5</v>
      </c>
      <c r="B10" s="21"/>
      <c r="C10" s="21"/>
      <c r="D10" s="21"/>
      <c r="E10" s="21"/>
      <c r="F10" s="21"/>
      <c r="G10" s="21"/>
      <c r="H10" s="21"/>
      <c r="I10" s="21"/>
      <c r="J10" s="21"/>
      <c r="K10" s="21"/>
      <c r="L10" s="21"/>
      <c r="M10" s="21"/>
      <c r="N10" s="21"/>
      <c r="O10" s="21"/>
      <c r="P10" s="21"/>
      <c r="Q10" s="21"/>
    </row>
    <row r="11" spans="1:17" ht="16.5" thickBot="1" x14ac:dyDescent="0.3"/>
    <row r="12" spans="1:17" ht="16.5" customHeight="1" thickBot="1" x14ac:dyDescent="0.3">
      <c r="A12" s="16" t="s">
        <v>6</v>
      </c>
      <c r="B12" s="16" t="s">
        <v>8</v>
      </c>
      <c r="C12" s="16" t="s">
        <v>1</v>
      </c>
      <c r="D12" s="16" t="s">
        <v>9</v>
      </c>
      <c r="E12" s="16" t="s">
        <v>2</v>
      </c>
      <c r="F12" s="16" t="s">
        <v>10</v>
      </c>
      <c r="G12" s="29" t="s">
        <v>3</v>
      </c>
      <c r="H12" s="30"/>
      <c r="I12" s="30"/>
      <c r="J12" s="30"/>
      <c r="K12" s="30"/>
      <c r="L12" s="30"/>
      <c r="M12" s="30"/>
      <c r="N12" s="31"/>
      <c r="O12" s="16" t="s">
        <v>15</v>
      </c>
      <c r="P12" s="16" t="s">
        <v>16</v>
      </c>
    </row>
    <row r="13" spans="1:17" ht="16.5" customHeight="1" thickBot="1" x14ac:dyDescent="0.3">
      <c r="A13" s="17"/>
      <c r="B13" s="17"/>
      <c r="C13" s="17"/>
      <c r="D13" s="17"/>
      <c r="E13" s="17"/>
      <c r="F13" s="17"/>
      <c r="G13" s="22" t="s">
        <v>11</v>
      </c>
      <c r="H13" s="23"/>
      <c r="I13" s="23"/>
      <c r="J13" s="16" t="s">
        <v>4</v>
      </c>
      <c r="K13" s="16" t="s">
        <v>20</v>
      </c>
      <c r="L13" s="16" t="s">
        <v>12</v>
      </c>
      <c r="M13" s="29" t="s">
        <v>13</v>
      </c>
      <c r="N13" s="31"/>
      <c r="O13" s="17"/>
      <c r="P13" s="17"/>
    </row>
    <row r="14" spans="1:17" ht="79.5" thickBot="1" x14ac:dyDescent="0.3">
      <c r="A14" s="17"/>
      <c r="B14" s="17"/>
      <c r="C14" s="17"/>
      <c r="D14" s="17"/>
      <c r="E14" s="17"/>
      <c r="F14" s="17"/>
      <c r="G14" s="3" t="s">
        <v>28</v>
      </c>
      <c r="H14" s="11" t="s">
        <v>29</v>
      </c>
      <c r="I14" s="11" t="s">
        <v>30</v>
      </c>
      <c r="J14" s="17"/>
      <c r="K14" s="17"/>
      <c r="L14" s="17"/>
      <c r="M14" s="32"/>
      <c r="N14" s="33"/>
      <c r="O14" s="17"/>
      <c r="P14" s="17"/>
    </row>
    <row r="15" spans="1:17" ht="45" customHeight="1" thickBot="1" x14ac:dyDescent="0.3">
      <c r="A15" s="24"/>
      <c r="B15" s="24"/>
      <c r="C15" s="24"/>
      <c r="D15" s="24"/>
      <c r="E15" s="24"/>
      <c r="F15" s="24"/>
      <c r="G15" s="3" t="s">
        <v>17</v>
      </c>
      <c r="H15" s="3" t="s">
        <v>17</v>
      </c>
      <c r="I15" s="3" t="s">
        <v>17</v>
      </c>
      <c r="J15" s="24"/>
      <c r="K15" s="24"/>
      <c r="L15" s="24"/>
      <c r="M15" s="25"/>
      <c r="N15" s="26"/>
      <c r="O15" s="17"/>
      <c r="P15" s="17"/>
    </row>
    <row r="16" spans="1:17" ht="16.5" thickBot="1" x14ac:dyDescent="0.3">
      <c r="A16" s="2">
        <v>1</v>
      </c>
      <c r="B16" s="3">
        <v>2</v>
      </c>
      <c r="C16" s="3">
        <v>3</v>
      </c>
      <c r="D16" s="3">
        <v>4</v>
      </c>
      <c r="E16" s="3">
        <v>5</v>
      </c>
      <c r="F16" s="3">
        <v>6</v>
      </c>
      <c r="G16" s="3">
        <v>7</v>
      </c>
      <c r="H16" s="3">
        <v>8</v>
      </c>
      <c r="I16" s="3">
        <v>9</v>
      </c>
      <c r="J16" s="3">
        <v>10</v>
      </c>
      <c r="K16" s="3">
        <v>11</v>
      </c>
      <c r="L16" s="3">
        <v>12</v>
      </c>
      <c r="M16" s="25">
        <v>13</v>
      </c>
      <c r="N16" s="26"/>
      <c r="O16" s="7">
        <v>14</v>
      </c>
      <c r="P16" s="7">
        <v>15</v>
      </c>
    </row>
    <row r="17" spans="1:16" ht="32.25" thickBot="1" x14ac:dyDescent="0.3">
      <c r="A17" s="6">
        <v>1</v>
      </c>
      <c r="B17" s="3" t="s">
        <v>24</v>
      </c>
      <c r="C17" s="3" t="s">
        <v>25</v>
      </c>
      <c r="D17" s="7"/>
      <c r="E17" s="3" t="s">
        <v>14</v>
      </c>
      <c r="F17" s="12">
        <v>2</v>
      </c>
      <c r="G17" s="13">
        <v>33800</v>
      </c>
      <c r="H17" s="13">
        <v>33300</v>
      </c>
      <c r="I17" s="13">
        <v>33400</v>
      </c>
      <c r="J17" s="3">
        <f>(STDEV(G17:I17)/AVERAGE(G17:I17))*100</f>
        <v>0.78977651076554944</v>
      </c>
      <c r="K17" s="10">
        <f>H17</f>
        <v>33300</v>
      </c>
      <c r="L17" s="8">
        <v>75000</v>
      </c>
      <c r="M17" s="8">
        <f>K17*F17</f>
        <v>66600</v>
      </c>
      <c r="N17" s="8" t="s">
        <v>21</v>
      </c>
      <c r="O17" s="8"/>
      <c r="P17" s="8"/>
    </row>
    <row r="18" spans="1:16" ht="16.5" customHeight="1" thickBot="1" x14ac:dyDescent="0.3">
      <c r="A18" s="18" t="s">
        <v>18</v>
      </c>
      <c r="B18" s="19"/>
      <c r="C18" s="19"/>
      <c r="D18" s="19"/>
      <c r="E18" s="19"/>
      <c r="F18" s="19"/>
      <c r="G18" s="19"/>
      <c r="H18" s="19"/>
      <c r="I18" s="19"/>
      <c r="J18" s="19"/>
      <c r="K18" s="19"/>
      <c r="L18" s="19"/>
      <c r="M18" s="27">
        <f>M17</f>
        <v>66600</v>
      </c>
      <c r="N18" s="28"/>
      <c r="O18" s="3"/>
      <c r="P18" s="14"/>
    </row>
    <row r="20" spans="1:16" ht="70.5" customHeight="1" x14ac:dyDescent="0.25">
      <c r="A20" s="15" t="s">
        <v>26</v>
      </c>
      <c r="B20" s="15"/>
      <c r="C20" s="15"/>
      <c r="D20" s="15"/>
      <c r="E20" s="15"/>
      <c r="F20" s="15"/>
      <c r="G20" s="15"/>
      <c r="H20" s="15"/>
      <c r="I20" s="15"/>
      <c r="J20" s="15"/>
      <c r="K20" s="15"/>
      <c r="L20" s="15"/>
      <c r="M20" s="15"/>
      <c r="N20" s="15"/>
      <c r="O20" s="15"/>
      <c r="P20" s="15"/>
    </row>
    <row r="21" spans="1:16" x14ac:dyDescent="0.25">
      <c r="A21" s="5"/>
    </row>
    <row r="22" spans="1:16" ht="30.75" customHeight="1" x14ac:dyDescent="0.25">
      <c r="A22" s="15" t="s">
        <v>31</v>
      </c>
      <c r="B22" s="15"/>
      <c r="C22" s="15"/>
      <c r="D22" s="15"/>
      <c r="E22" s="15"/>
      <c r="F22" s="15"/>
      <c r="G22" s="15"/>
      <c r="H22" s="15"/>
      <c r="I22" s="15"/>
      <c r="J22" s="15"/>
      <c r="K22" s="15"/>
      <c r="L22" s="15"/>
      <c r="M22" s="15"/>
      <c r="N22" s="15"/>
      <c r="O22" s="15"/>
      <c r="P22" s="15"/>
    </row>
  </sheetData>
  <mergeCells count="26">
    <mergeCell ref="K13:K15"/>
    <mergeCell ref="M16:N16"/>
    <mergeCell ref="M18:N18"/>
    <mergeCell ref="B12:B15"/>
    <mergeCell ref="C12:C15"/>
    <mergeCell ref="D12:D15"/>
    <mergeCell ref="E12:E15"/>
    <mergeCell ref="F12:F15"/>
    <mergeCell ref="G12:N12"/>
    <mergeCell ref="M13:N15"/>
    <mergeCell ref="A22:P22"/>
    <mergeCell ref="A20:P20"/>
    <mergeCell ref="P12:P15"/>
    <mergeCell ref="A18:L18"/>
    <mergeCell ref="A1:Q1"/>
    <mergeCell ref="A4:Q4"/>
    <mergeCell ref="A5:Q5"/>
    <mergeCell ref="A6:Q6"/>
    <mergeCell ref="A7:Q7"/>
    <mergeCell ref="A9:Q9"/>
    <mergeCell ref="A10:Q10"/>
    <mergeCell ref="O12:O15"/>
    <mergeCell ref="G13:I13"/>
    <mergeCell ref="J13:J15"/>
    <mergeCell ref="L13:L15"/>
    <mergeCell ref="A12:A15"/>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2025-05-16T11:28:03Z</cp:lastPrinted>
  <dcterms:created xsi:type="dcterms:W3CDTF">2025-05-16T11:17:36Z</dcterms:created>
  <dcterms:modified xsi:type="dcterms:W3CDTF">2026-02-16T13:32:29Z</dcterms:modified>
</cp:coreProperties>
</file>