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apovalov\YandexDisk\Рабочий стол\Контракты\Toyota Camry\2026\"/>
    </mc:Choice>
  </mc:AlternateContent>
  <bookViews>
    <workbookView showHorizontalScroll="0" showVerticalScroll="0" showSheetTabs="0" xWindow="0" yWindow="0" windowWidth="38400" windowHeight="17430"/>
  </bookViews>
  <sheets>
    <sheet name="Расчет цены" sheetId="2" r:id="rId1"/>
  </sheets>
  <definedNames>
    <definedName name="_xlnm._FilterDatabase" localSheetId="0" hidden="1">'Расчет цены'!$L$1:$L$6099</definedName>
    <definedName name="_xlnm.Print_Area" localSheetId="0">'Расчет цены'!$A$1:$P$617</definedName>
  </definedNames>
  <calcPr calcId="162913"/>
</workbook>
</file>

<file path=xl/calcChain.xml><?xml version="1.0" encoding="utf-8"?>
<calcChain xmlns="http://schemas.openxmlformats.org/spreadsheetml/2006/main">
  <c r="P609" i="2" l="1"/>
  <c r="J542" i="2" l="1"/>
  <c r="K542" i="2" s="1"/>
  <c r="L542" i="2" s="1"/>
  <c r="M542" i="2"/>
  <c r="N542" i="2" s="1"/>
  <c r="O542" i="2" s="1"/>
  <c r="P542" i="2" s="1"/>
  <c r="J543" i="2"/>
  <c r="K543" i="2" s="1"/>
  <c r="L543" i="2" s="1"/>
  <c r="M543" i="2"/>
  <c r="N543" i="2" s="1"/>
  <c r="O543" i="2" s="1"/>
  <c r="P543" i="2" s="1"/>
  <c r="J544" i="2"/>
  <c r="K544" i="2" s="1"/>
  <c r="L544" i="2" s="1"/>
  <c r="M544" i="2"/>
  <c r="N544" i="2" s="1"/>
  <c r="O544" i="2" s="1"/>
  <c r="P544" i="2" s="1"/>
  <c r="J545" i="2"/>
  <c r="K545" i="2" s="1"/>
  <c r="L545" i="2" s="1"/>
  <c r="M545" i="2"/>
  <c r="N545" i="2" s="1"/>
  <c r="O545" i="2" s="1"/>
  <c r="P545" i="2" s="1"/>
  <c r="J546" i="2"/>
  <c r="K546" i="2" s="1"/>
  <c r="L546" i="2" s="1"/>
  <c r="M546" i="2"/>
  <c r="N546" i="2" s="1"/>
  <c r="O546" i="2" s="1"/>
  <c r="P546" i="2" s="1"/>
  <c r="J547" i="2"/>
  <c r="K547" i="2" s="1"/>
  <c r="L547" i="2" s="1"/>
  <c r="M547" i="2"/>
  <c r="N547" i="2" s="1"/>
  <c r="O547" i="2" s="1"/>
  <c r="P547" i="2" s="1"/>
  <c r="J548" i="2"/>
  <c r="K548" i="2" s="1"/>
  <c r="L548" i="2" s="1"/>
  <c r="M548" i="2"/>
  <c r="N548" i="2" s="1"/>
  <c r="O548" i="2" s="1"/>
  <c r="P548" i="2" s="1"/>
  <c r="J549" i="2"/>
  <c r="K549" i="2" s="1"/>
  <c r="L549" i="2" s="1"/>
  <c r="M549" i="2"/>
  <c r="N549" i="2" s="1"/>
  <c r="O549" i="2" s="1"/>
  <c r="P549" i="2" s="1"/>
  <c r="J550" i="2"/>
  <c r="K550" i="2" s="1"/>
  <c r="L550" i="2" s="1"/>
  <c r="M550" i="2"/>
  <c r="N550" i="2" s="1"/>
  <c r="O550" i="2" s="1"/>
  <c r="P550" i="2" s="1"/>
  <c r="J551" i="2"/>
  <c r="K551" i="2" s="1"/>
  <c r="L551" i="2" s="1"/>
  <c r="M551" i="2"/>
  <c r="N551" i="2" s="1"/>
  <c r="O551" i="2" s="1"/>
  <c r="P551" i="2" s="1"/>
  <c r="J552" i="2"/>
  <c r="K552" i="2" s="1"/>
  <c r="L552" i="2" s="1"/>
  <c r="M552" i="2"/>
  <c r="N552" i="2" s="1"/>
  <c r="O552" i="2" s="1"/>
  <c r="P552" i="2" s="1"/>
  <c r="J553" i="2"/>
  <c r="K553" i="2" s="1"/>
  <c r="L553" i="2" s="1"/>
  <c r="M553" i="2"/>
  <c r="N553" i="2" s="1"/>
  <c r="O553" i="2" s="1"/>
  <c r="P553" i="2" s="1"/>
  <c r="J554" i="2"/>
  <c r="K554" i="2" s="1"/>
  <c r="L554" i="2" s="1"/>
  <c r="M554" i="2"/>
  <c r="N554" i="2" s="1"/>
  <c r="O554" i="2" s="1"/>
  <c r="P554" i="2" s="1"/>
  <c r="J555" i="2"/>
  <c r="K555" i="2" s="1"/>
  <c r="L555" i="2" s="1"/>
  <c r="M555" i="2"/>
  <c r="N555" i="2" s="1"/>
  <c r="O555" i="2" s="1"/>
  <c r="P555" i="2" s="1"/>
  <c r="J556" i="2"/>
  <c r="K556" i="2" s="1"/>
  <c r="L556" i="2" s="1"/>
  <c r="M556" i="2"/>
  <c r="N556" i="2" s="1"/>
  <c r="O556" i="2" s="1"/>
  <c r="P556" i="2" s="1"/>
  <c r="J557" i="2"/>
  <c r="K557" i="2" s="1"/>
  <c r="L557" i="2" s="1"/>
  <c r="M557" i="2"/>
  <c r="N557" i="2" s="1"/>
  <c r="O557" i="2" s="1"/>
  <c r="P557" i="2" s="1"/>
  <c r="J558" i="2"/>
  <c r="K558" i="2" s="1"/>
  <c r="L558" i="2" s="1"/>
  <c r="M558" i="2"/>
  <c r="N558" i="2" s="1"/>
  <c r="O558" i="2" s="1"/>
  <c r="P558" i="2" s="1"/>
  <c r="J559" i="2"/>
  <c r="K559" i="2" s="1"/>
  <c r="L559" i="2" s="1"/>
  <c r="M559" i="2"/>
  <c r="N559" i="2" s="1"/>
  <c r="O559" i="2" s="1"/>
  <c r="P559" i="2" s="1"/>
  <c r="J560" i="2"/>
  <c r="K560" i="2" s="1"/>
  <c r="L560" i="2" s="1"/>
  <c r="M560" i="2"/>
  <c r="N560" i="2" s="1"/>
  <c r="O560" i="2" s="1"/>
  <c r="P560" i="2" s="1"/>
  <c r="J561" i="2"/>
  <c r="K561" i="2" s="1"/>
  <c r="L561" i="2" s="1"/>
  <c r="M561" i="2"/>
  <c r="N561" i="2" s="1"/>
  <c r="O561" i="2" s="1"/>
  <c r="P561" i="2" s="1"/>
  <c r="J562" i="2"/>
  <c r="K562" i="2" s="1"/>
  <c r="L562" i="2" s="1"/>
  <c r="M562" i="2"/>
  <c r="N562" i="2" s="1"/>
  <c r="O562" i="2" s="1"/>
  <c r="P562" i="2" s="1"/>
  <c r="J563" i="2"/>
  <c r="K563" i="2" s="1"/>
  <c r="L563" i="2" s="1"/>
  <c r="M563" i="2"/>
  <c r="N563" i="2" s="1"/>
  <c r="O563" i="2" s="1"/>
  <c r="P563" i="2" s="1"/>
  <c r="J564" i="2"/>
  <c r="K564" i="2" s="1"/>
  <c r="L564" i="2" s="1"/>
  <c r="M564" i="2"/>
  <c r="N564" i="2" s="1"/>
  <c r="O564" i="2" s="1"/>
  <c r="P564" i="2" s="1"/>
  <c r="J565" i="2"/>
  <c r="K565" i="2" s="1"/>
  <c r="L565" i="2" s="1"/>
  <c r="M565" i="2"/>
  <c r="N565" i="2" s="1"/>
  <c r="O565" i="2" s="1"/>
  <c r="P565" i="2" s="1"/>
  <c r="J566" i="2"/>
  <c r="K566" i="2" s="1"/>
  <c r="L566" i="2" s="1"/>
  <c r="M566" i="2"/>
  <c r="N566" i="2" s="1"/>
  <c r="O566" i="2" s="1"/>
  <c r="P566" i="2" s="1"/>
  <c r="J567" i="2"/>
  <c r="K567" i="2" s="1"/>
  <c r="L567" i="2" s="1"/>
  <c r="M567" i="2"/>
  <c r="N567" i="2" s="1"/>
  <c r="O567" i="2" s="1"/>
  <c r="P567" i="2" s="1"/>
  <c r="J568" i="2"/>
  <c r="K568" i="2" s="1"/>
  <c r="L568" i="2" s="1"/>
  <c r="M568" i="2"/>
  <c r="N568" i="2" s="1"/>
  <c r="O568" i="2" s="1"/>
  <c r="P568" i="2" s="1"/>
  <c r="J569" i="2"/>
  <c r="K569" i="2" s="1"/>
  <c r="L569" i="2" s="1"/>
  <c r="M569" i="2"/>
  <c r="N569" i="2" s="1"/>
  <c r="O569" i="2" s="1"/>
  <c r="P569" i="2" s="1"/>
  <c r="J570" i="2"/>
  <c r="K570" i="2" s="1"/>
  <c r="L570" i="2" s="1"/>
  <c r="M570" i="2"/>
  <c r="N570" i="2" s="1"/>
  <c r="O570" i="2" s="1"/>
  <c r="P570" i="2" s="1"/>
  <c r="J571" i="2"/>
  <c r="K571" i="2" s="1"/>
  <c r="L571" i="2" s="1"/>
  <c r="M571" i="2"/>
  <c r="N571" i="2" s="1"/>
  <c r="O571" i="2" s="1"/>
  <c r="P571" i="2" s="1"/>
  <c r="J572" i="2"/>
  <c r="K572" i="2" s="1"/>
  <c r="L572" i="2" s="1"/>
  <c r="M572" i="2"/>
  <c r="N572" i="2" s="1"/>
  <c r="O572" i="2" s="1"/>
  <c r="P572" i="2" s="1"/>
  <c r="J573" i="2"/>
  <c r="K573" i="2" s="1"/>
  <c r="L573" i="2" s="1"/>
  <c r="M573" i="2"/>
  <c r="N573" i="2" s="1"/>
  <c r="O573" i="2" s="1"/>
  <c r="P573" i="2" s="1"/>
  <c r="J574" i="2"/>
  <c r="K574" i="2" s="1"/>
  <c r="L574" i="2" s="1"/>
  <c r="M574" i="2"/>
  <c r="N574" i="2" s="1"/>
  <c r="O574" i="2" s="1"/>
  <c r="P574" i="2" s="1"/>
  <c r="J575" i="2"/>
  <c r="K575" i="2" s="1"/>
  <c r="L575" i="2" s="1"/>
  <c r="M575" i="2"/>
  <c r="N575" i="2" s="1"/>
  <c r="O575" i="2" s="1"/>
  <c r="P575" i="2" s="1"/>
  <c r="J576" i="2"/>
  <c r="K576" i="2" s="1"/>
  <c r="L576" i="2" s="1"/>
  <c r="M576" i="2"/>
  <c r="N576" i="2" s="1"/>
  <c r="O576" i="2" s="1"/>
  <c r="P576" i="2" s="1"/>
  <c r="J577" i="2"/>
  <c r="K577" i="2" s="1"/>
  <c r="L577" i="2" s="1"/>
  <c r="M577" i="2"/>
  <c r="N577" i="2" s="1"/>
  <c r="O577" i="2" s="1"/>
  <c r="P577" i="2" s="1"/>
  <c r="J578" i="2"/>
  <c r="K578" i="2" s="1"/>
  <c r="L578" i="2" s="1"/>
  <c r="M578" i="2"/>
  <c r="N578" i="2" s="1"/>
  <c r="O578" i="2" s="1"/>
  <c r="P578" i="2" s="1"/>
  <c r="J579" i="2"/>
  <c r="K579" i="2" s="1"/>
  <c r="L579" i="2" s="1"/>
  <c r="M579" i="2"/>
  <c r="N579" i="2" s="1"/>
  <c r="O579" i="2" s="1"/>
  <c r="P579" i="2" s="1"/>
  <c r="J580" i="2"/>
  <c r="K580" i="2" s="1"/>
  <c r="L580" i="2" s="1"/>
  <c r="M580" i="2"/>
  <c r="N580" i="2" s="1"/>
  <c r="O580" i="2" s="1"/>
  <c r="P580" i="2" s="1"/>
  <c r="J581" i="2"/>
  <c r="K581" i="2" s="1"/>
  <c r="L581" i="2" s="1"/>
  <c r="M581" i="2"/>
  <c r="N581" i="2" s="1"/>
  <c r="O581" i="2" s="1"/>
  <c r="P581" i="2" s="1"/>
  <c r="J582" i="2"/>
  <c r="K582" i="2" s="1"/>
  <c r="L582" i="2" s="1"/>
  <c r="M582" i="2"/>
  <c r="N582" i="2" s="1"/>
  <c r="O582" i="2" s="1"/>
  <c r="P582" i="2" s="1"/>
  <c r="J583" i="2"/>
  <c r="K583" i="2" s="1"/>
  <c r="L583" i="2" s="1"/>
  <c r="M583" i="2"/>
  <c r="N583" i="2" s="1"/>
  <c r="O583" i="2" s="1"/>
  <c r="P583" i="2" s="1"/>
  <c r="J584" i="2"/>
  <c r="K584" i="2" s="1"/>
  <c r="L584" i="2" s="1"/>
  <c r="M584" i="2"/>
  <c r="N584" i="2" s="1"/>
  <c r="O584" i="2" s="1"/>
  <c r="P584" i="2" s="1"/>
  <c r="J585" i="2"/>
  <c r="K585" i="2" s="1"/>
  <c r="L585" i="2" s="1"/>
  <c r="M585" i="2"/>
  <c r="N585" i="2" s="1"/>
  <c r="O585" i="2" s="1"/>
  <c r="P585" i="2" s="1"/>
  <c r="J586" i="2"/>
  <c r="K586" i="2" s="1"/>
  <c r="L586" i="2" s="1"/>
  <c r="M586" i="2"/>
  <c r="N586" i="2" s="1"/>
  <c r="O586" i="2" s="1"/>
  <c r="P586" i="2" s="1"/>
  <c r="J587" i="2"/>
  <c r="K587" i="2" s="1"/>
  <c r="L587" i="2" s="1"/>
  <c r="M587" i="2"/>
  <c r="N587" i="2" s="1"/>
  <c r="O587" i="2" s="1"/>
  <c r="P587" i="2" s="1"/>
  <c r="J588" i="2"/>
  <c r="K588" i="2" s="1"/>
  <c r="L588" i="2" s="1"/>
  <c r="M588" i="2"/>
  <c r="N588" i="2" s="1"/>
  <c r="O588" i="2" s="1"/>
  <c r="P588" i="2" s="1"/>
  <c r="J589" i="2"/>
  <c r="K589" i="2" s="1"/>
  <c r="L589" i="2" s="1"/>
  <c r="M589" i="2"/>
  <c r="N589" i="2" s="1"/>
  <c r="O589" i="2" s="1"/>
  <c r="P589" i="2" s="1"/>
  <c r="J590" i="2"/>
  <c r="K590" i="2" s="1"/>
  <c r="L590" i="2" s="1"/>
  <c r="M590" i="2"/>
  <c r="N590" i="2" s="1"/>
  <c r="O590" i="2" s="1"/>
  <c r="P590" i="2" s="1"/>
  <c r="J591" i="2"/>
  <c r="K591" i="2" s="1"/>
  <c r="L591" i="2" s="1"/>
  <c r="M591" i="2"/>
  <c r="N591" i="2" s="1"/>
  <c r="O591" i="2" s="1"/>
  <c r="P591" i="2" s="1"/>
  <c r="J592" i="2"/>
  <c r="K592" i="2" s="1"/>
  <c r="L592" i="2" s="1"/>
  <c r="M592" i="2"/>
  <c r="N592" i="2" s="1"/>
  <c r="O592" i="2" s="1"/>
  <c r="P592" i="2" s="1"/>
  <c r="J593" i="2"/>
  <c r="K593" i="2" s="1"/>
  <c r="L593" i="2" s="1"/>
  <c r="M593" i="2"/>
  <c r="N593" i="2" s="1"/>
  <c r="O593" i="2" s="1"/>
  <c r="P593" i="2" s="1"/>
  <c r="J594" i="2"/>
  <c r="K594" i="2" s="1"/>
  <c r="L594" i="2" s="1"/>
  <c r="M594" i="2"/>
  <c r="N594" i="2" s="1"/>
  <c r="O594" i="2" s="1"/>
  <c r="P594" i="2" s="1"/>
  <c r="J595" i="2"/>
  <c r="K595" i="2" s="1"/>
  <c r="L595" i="2" s="1"/>
  <c r="M595" i="2"/>
  <c r="N595" i="2" s="1"/>
  <c r="O595" i="2" s="1"/>
  <c r="P595" i="2" s="1"/>
  <c r="J596" i="2"/>
  <c r="K596" i="2" s="1"/>
  <c r="L596" i="2" s="1"/>
  <c r="M596" i="2"/>
  <c r="N596" i="2" s="1"/>
  <c r="O596" i="2" s="1"/>
  <c r="P596" i="2" s="1"/>
  <c r="J597" i="2"/>
  <c r="K597" i="2" s="1"/>
  <c r="L597" i="2" s="1"/>
  <c r="M597" i="2"/>
  <c r="N597" i="2" s="1"/>
  <c r="O597" i="2" s="1"/>
  <c r="P597" i="2" s="1"/>
  <c r="J598" i="2"/>
  <c r="K598" i="2" s="1"/>
  <c r="L598" i="2" s="1"/>
  <c r="M598" i="2"/>
  <c r="N598" i="2" s="1"/>
  <c r="O598" i="2" s="1"/>
  <c r="P598" i="2" s="1"/>
  <c r="J599" i="2"/>
  <c r="K599" i="2" s="1"/>
  <c r="L599" i="2" s="1"/>
  <c r="M599" i="2"/>
  <c r="N599" i="2" s="1"/>
  <c r="O599" i="2" s="1"/>
  <c r="P599" i="2" s="1"/>
  <c r="J600" i="2"/>
  <c r="K600" i="2" s="1"/>
  <c r="L600" i="2" s="1"/>
  <c r="M600" i="2"/>
  <c r="N600" i="2" s="1"/>
  <c r="O600" i="2" s="1"/>
  <c r="P600" i="2" s="1"/>
  <c r="J601" i="2"/>
  <c r="K601" i="2" s="1"/>
  <c r="L601" i="2" s="1"/>
  <c r="M601" i="2"/>
  <c r="N601" i="2" s="1"/>
  <c r="O601" i="2" s="1"/>
  <c r="P601" i="2" s="1"/>
  <c r="J602" i="2"/>
  <c r="K602" i="2" s="1"/>
  <c r="L602" i="2" s="1"/>
  <c r="M602" i="2"/>
  <c r="N602" i="2" s="1"/>
  <c r="O602" i="2" s="1"/>
  <c r="P602" i="2" s="1"/>
  <c r="J603" i="2"/>
  <c r="K603" i="2" s="1"/>
  <c r="L603" i="2" s="1"/>
  <c r="M603" i="2"/>
  <c r="N603" i="2" s="1"/>
  <c r="O603" i="2" s="1"/>
  <c r="P603" i="2" s="1"/>
  <c r="J604" i="2"/>
  <c r="K604" i="2" s="1"/>
  <c r="L604" i="2" s="1"/>
  <c r="M604" i="2"/>
  <c r="N604" i="2" s="1"/>
  <c r="O604" i="2" s="1"/>
  <c r="P604" i="2" s="1"/>
  <c r="J605" i="2"/>
  <c r="K605" i="2" s="1"/>
  <c r="L605" i="2" s="1"/>
  <c r="M605" i="2"/>
  <c r="N605" i="2" s="1"/>
  <c r="O605" i="2" s="1"/>
  <c r="P605" i="2" s="1"/>
  <c r="J606" i="2"/>
  <c r="K606" i="2" s="1"/>
  <c r="L606" i="2" s="1"/>
  <c r="M606" i="2"/>
  <c r="N606" i="2" s="1"/>
  <c r="O606" i="2" s="1"/>
  <c r="P606" i="2" s="1"/>
  <c r="J607" i="2"/>
  <c r="K607" i="2" s="1"/>
  <c r="L607" i="2" s="1"/>
  <c r="M607" i="2"/>
  <c r="N607" i="2" s="1"/>
  <c r="O607" i="2" s="1"/>
  <c r="P607" i="2" s="1"/>
  <c r="J608" i="2"/>
  <c r="K608" i="2" s="1"/>
  <c r="L608" i="2" s="1"/>
  <c r="M608" i="2"/>
  <c r="N608" i="2" s="1"/>
  <c r="O608" i="2" s="1"/>
  <c r="P608" i="2" s="1"/>
  <c r="J21" i="2" l="1"/>
  <c r="K21" i="2" s="1"/>
  <c r="L21" i="2" s="1"/>
  <c r="M21" i="2"/>
  <c r="N21" i="2" s="1"/>
  <c r="O21" i="2" s="1"/>
  <c r="P21" i="2" s="1"/>
  <c r="J22" i="2"/>
  <c r="K22" i="2" s="1"/>
  <c r="L22" i="2" s="1"/>
  <c r="M22" i="2"/>
  <c r="N22" i="2" s="1"/>
  <c r="O22" i="2" s="1"/>
  <c r="P22" i="2" s="1"/>
  <c r="J23" i="2"/>
  <c r="K23" i="2" s="1"/>
  <c r="L23" i="2" s="1"/>
  <c r="M23" i="2"/>
  <c r="N23" i="2" s="1"/>
  <c r="O23" i="2" s="1"/>
  <c r="P23" i="2" s="1"/>
  <c r="J24" i="2"/>
  <c r="K24" i="2" s="1"/>
  <c r="L24" i="2" s="1"/>
  <c r="M24" i="2"/>
  <c r="N24" i="2" s="1"/>
  <c r="O24" i="2" s="1"/>
  <c r="P24" i="2" s="1"/>
  <c r="J25" i="2"/>
  <c r="K25" i="2" s="1"/>
  <c r="L25" i="2" s="1"/>
  <c r="M25" i="2"/>
  <c r="N25" i="2" s="1"/>
  <c r="O25" i="2" s="1"/>
  <c r="P25" i="2" s="1"/>
  <c r="J26" i="2"/>
  <c r="K26" i="2" s="1"/>
  <c r="L26" i="2" s="1"/>
  <c r="M26" i="2"/>
  <c r="N26" i="2" s="1"/>
  <c r="O26" i="2" s="1"/>
  <c r="P26" i="2" s="1"/>
  <c r="J27" i="2"/>
  <c r="K27" i="2" s="1"/>
  <c r="L27" i="2" s="1"/>
  <c r="M27" i="2"/>
  <c r="N27" i="2" s="1"/>
  <c r="O27" i="2" s="1"/>
  <c r="P27" i="2" s="1"/>
  <c r="J28" i="2"/>
  <c r="K28" i="2" s="1"/>
  <c r="L28" i="2" s="1"/>
  <c r="M28" i="2"/>
  <c r="N28" i="2" s="1"/>
  <c r="O28" i="2" s="1"/>
  <c r="P28" i="2" s="1"/>
  <c r="J29" i="2"/>
  <c r="K29" i="2" s="1"/>
  <c r="L29" i="2" s="1"/>
  <c r="M29" i="2"/>
  <c r="N29" i="2" s="1"/>
  <c r="O29" i="2" s="1"/>
  <c r="P29" i="2" s="1"/>
  <c r="J30" i="2"/>
  <c r="K30" i="2" s="1"/>
  <c r="L30" i="2" s="1"/>
  <c r="M30" i="2"/>
  <c r="N30" i="2" s="1"/>
  <c r="O30" i="2" s="1"/>
  <c r="P30" i="2" s="1"/>
  <c r="J31" i="2"/>
  <c r="K31" i="2" s="1"/>
  <c r="L31" i="2" s="1"/>
  <c r="M31" i="2"/>
  <c r="N31" i="2" s="1"/>
  <c r="O31" i="2" s="1"/>
  <c r="P31" i="2" s="1"/>
  <c r="J32" i="2"/>
  <c r="K32" i="2" s="1"/>
  <c r="L32" i="2" s="1"/>
  <c r="M32" i="2"/>
  <c r="N32" i="2" s="1"/>
  <c r="O32" i="2" s="1"/>
  <c r="P32" i="2" s="1"/>
  <c r="J33" i="2"/>
  <c r="K33" i="2" s="1"/>
  <c r="L33" i="2" s="1"/>
  <c r="M33" i="2"/>
  <c r="N33" i="2" s="1"/>
  <c r="O33" i="2" s="1"/>
  <c r="P33" i="2" s="1"/>
  <c r="J34" i="2"/>
  <c r="K34" i="2" s="1"/>
  <c r="L34" i="2" s="1"/>
  <c r="M34" i="2"/>
  <c r="N34" i="2" s="1"/>
  <c r="O34" i="2" s="1"/>
  <c r="P34" i="2" s="1"/>
  <c r="J35" i="2"/>
  <c r="K35" i="2" s="1"/>
  <c r="L35" i="2" s="1"/>
  <c r="M35" i="2"/>
  <c r="N35" i="2" s="1"/>
  <c r="O35" i="2" s="1"/>
  <c r="P35" i="2" s="1"/>
  <c r="J36" i="2"/>
  <c r="K36" i="2" s="1"/>
  <c r="L36" i="2" s="1"/>
  <c r="M36" i="2"/>
  <c r="N36" i="2" s="1"/>
  <c r="O36" i="2" s="1"/>
  <c r="P36" i="2" s="1"/>
  <c r="J37" i="2"/>
  <c r="K37" i="2" s="1"/>
  <c r="L37" i="2" s="1"/>
  <c r="M37" i="2"/>
  <c r="N37" i="2" s="1"/>
  <c r="O37" i="2" s="1"/>
  <c r="P37" i="2" s="1"/>
  <c r="J38" i="2"/>
  <c r="K38" i="2" s="1"/>
  <c r="L38" i="2" s="1"/>
  <c r="M38" i="2"/>
  <c r="N38" i="2" s="1"/>
  <c r="O38" i="2" s="1"/>
  <c r="P38" i="2" s="1"/>
  <c r="J39" i="2"/>
  <c r="K39" i="2" s="1"/>
  <c r="L39" i="2" s="1"/>
  <c r="M39" i="2"/>
  <c r="N39" i="2" s="1"/>
  <c r="O39" i="2" s="1"/>
  <c r="P39" i="2" s="1"/>
  <c r="J40" i="2"/>
  <c r="K40" i="2" s="1"/>
  <c r="L40" i="2" s="1"/>
  <c r="M40" i="2"/>
  <c r="N40" i="2" s="1"/>
  <c r="O40" i="2" s="1"/>
  <c r="P40" i="2" s="1"/>
  <c r="J41" i="2"/>
  <c r="K41" i="2" s="1"/>
  <c r="L41" i="2" s="1"/>
  <c r="M41" i="2"/>
  <c r="N41" i="2" s="1"/>
  <c r="O41" i="2" s="1"/>
  <c r="P41" i="2" s="1"/>
  <c r="J42" i="2"/>
  <c r="K42" i="2" s="1"/>
  <c r="L42" i="2" s="1"/>
  <c r="M42" i="2"/>
  <c r="N42" i="2" s="1"/>
  <c r="O42" i="2" s="1"/>
  <c r="P42" i="2" s="1"/>
  <c r="J43" i="2"/>
  <c r="K43" i="2" s="1"/>
  <c r="L43" i="2" s="1"/>
  <c r="M43" i="2"/>
  <c r="N43" i="2" s="1"/>
  <c r="O43" i="2" s="1"/>
  <c r="P43" i="2" s="1"/>
  <c r="J44" i="2"/>
  <c r="K44" i="2" s="1"/>
  <c r="L44" i="2" s="1"/>
  <c r="M44" i="2"/>
  <c r="N44" i="2" s="1"/>
  <c r="O44" i="2" s="1"/>
  <c r="P44" i="2" s="1"/>
  <c r="J45" i="2"/>
  <c r="K45" i="2" s="1"/>
  <c r="L45" i="2" s="1"/>
  <c r="M45" i="2"/>
  <c r="N45" i="2" s="1"/>
  <c r="O45" i="2" s="1"/>
  <c r="P45" i="2" s="1"/>
  <c r="J46" i="2"/>
  <c r="K46" i="2" s="1"/>
  <c r="L46" i="2" s="1"/>
  <c r="M46" i="2"/>
  <c r="N46" i="2" s="1"/>
  <c r="O46" i="2" s="1"/>
  <c r="P46" i="2" s="1"/>
  <c r="J47" i="2"/>
  <c r="K47" i="2" s="1"/>
  <c r="L47" i="2" s="1"/>
  <c r="M47" i="2"/>
  <c r="N47" i="2" s="1"/>
  <c r="O47" i="2" s="1"/>
  <c r="P47" i="2" s="1"/>
  <c r="J48" i="2"/>
  <c r="K48" i="2" s="1"/>
  <c r="L48" i="2" s="1"/>
  <c r="M48" i="2"/>
  <c r="N48" i="2" s="1"/>
  <c r="O48" i="2" s="1"/>
  <c r="P48" i="2" s="1"/>
  <c r="J49" i="2"/>
  <c r="K49" i="2" s="1"/>
  <c r="L49" i="2" s="1"/>
  <c r="M49" i="2"/>
  <c r="N49" i="2" s="1"/>
  <c r="O49" i="2" s="1"/>
  <c r="P49" i="2" s="1"/>
  <c r="J50" i="2"/>
  <c r="K50" i="2" s="1"/>
  <c r="L50" i="2" s="1"/>
  <c r="M50" i="2"/>
  <c r="N50" i="2" s="1"/>
  <c r="O50" i="2" s="1"/>
  <c r="P50" i="2" s="1"/>
  <c r="J51" i="2"/>
  <c r="K51" i="2" s="1"/>
  <c r="L51" i="2" s="1"/>
  <c r="M51" i="2"/>
  <c r="N51" i="2" s="1"/>
  <c r="O51" i="2" s="1"/>
  <c r="P51" i="2" s="1"/>
  <c r="J52" i="2"/>
  <c r="K52" i="2" s="1"/>
  <c r="L52" i="2" s="1"/>
  <c r="M52" i="2"/>
  <c r="N52" i="2" s="1"/>
  <c r="O52" i="2" s="1"/>
  <c r="P52" i="2" s="1"/>
  <c r="J53" i="2"/>
  <c r="K53" i="2" s="1"/>
  <c r="L53" i="2" s="1"/>
  <c r="M53" i="2"/>
  <c r="N53" i="2" s="1"/>
  <c r="O53" i="2" s="1"/>
  <c r="P53" i="2" s="1"/>
  <c r="J54" i="2"/>
  <c r="K54" i="2" s="1"/>
  <c r="L54" i="2" s="1"/>
  <c r="M54" i="2"/>
  <c r="N54" i="2" s="1"/>
  <c r="O54" i="2" s="1"/>
  <c r="P54" i="2" s="1"/>
  <c r="J55" i="2"/>
  <c r="K55" i="2" s="1"/>
  <c r="L55" i="2" s="1"/>
  <c r="M55" i="2"/>
  <c r="N55" i="2" s="1"/>
  <c r="O55" i="2" s="1"/>
  <c r="P55" i="2" s="1"/>
  <c r="J56" i="2"/>
  <c r="K56" i="2" s="1"/>
  <c r="L56" i="2" s="1"/>
  <c r="M56" i="2"/>
  <c r="N56" i="2" s="1"/>
  <c r="O56" i="2" s="1"/>
  <c r="P56" i="2" s="1"/>
  <c r="J57" i="2"/>
  <c r="K57" i="2" s="1"/>
  <c r="L57" i="2" s="1"/>
  <c r="M57" i="2"/>
  <c r="N57" i="2" s="1"/>
  <c r="O57" i="2" s="1"/>
  <c r="P57" i="2" s="1"/>
  <c r="J58" i="2"/>
  <c r="K58" i="2" s="1"/>
  <c r="L58" i="2" s="1"/>
  <c r="M58" i="2"/>
  <c r="N58" i="2" s="1"/>
  <c r="O58" i="2" s="1"/>
  <c r="P58" i="2" s="1"/>
  <c r="J59" i="2"/>
  <c r="K59" i="2" s="1"/>
  <c r="L59" i="2" s="1"/>
  <c r="M59" i="2"/>
  <c r="N59" i="2" s="1"/>
  <c r="O59" i="2" s="1"/>
  <c r="P59" i="2" s="1"/>
  <c r="J60" i="2"/>
  <c r="K60" i="2" s="1"/>
  <c r="L60" i="2" s="1"/>
  <c r="M60" i="2"/>
  <c r="N60" i="2" s="1"/>
  <c r="O60" i="2" s="1"/>
  <c r="P60" i="2" s="1"/>
  <c r="J61" i="2"/>
  <c r="K61" i="2" s="1"/>
  <c r="L61" i="2" s="1"/>
  <c r="M61" i="2"/>
  <c r="N61" i="2" s="1"/>
  <c r="O61" i="2" s="1"/>
  <c r="P61" i="2" s="1"/>
  <c r="J62" i="2"/>
  <c r="K62" i="2" s="1"/>
  <c r="L62" i="2" s="1"/>
  <c r="M62" i="2"/>
  <c r="N62" i="2" s="1"/>
  <c r="O62" i="2" s="1"/>
  <c r="P62" i="2" s="1"/>
  <c r="J63" i="2"/>
  <c r="K63" i="2" s="1"/>
  <c r="L63" i="2" s="1"/>
  <c r="M63" i="2"/>
  <c r="N63" i="2" s="1"/>
  <c r="O63" i="2" s="1"/>
  <c r="P63" i="2" s="1"/>
  <c r="J64" i="2"/>
  <c r="K64" i="2" s="1"/>
  <c r="L64" i="2" s="1"/>
  <c r="M64" i="2"/>
  <c r="N64" i="2" s="1"/>
  <c r="O64" i="2" s="1"/>
  <c r="P64" i="2" s="1"/>
  <c r="J65" i="2"/>
  <c r="K65" i="2" s="1"/>
  <c r="L65" i="2" s="1"/>
  <c r="M65" i="2"/>
  <c r="N65" i="2" s="1"/>
  <c r="O65" i="2" s="1"/>
  <c r="P65" i="2" s="1"/>
  <c r="J66" i="2"/>
  <c r="K66" i="2" s="1"/>
  <c r="L66" i="2" s="1"/>
  <c r="M66" i="2"/>
  <c r="N66" i="2" s="1"/>
  <c r="O66" i="2" s="1"/>
  <c r="P66" i="2" s="1"/>
  <c r="J67" i="2"/>
  <c r="K67" i="2" s="1"/>
  <c r="L67" i="2" s="1"/>
  <c r="M67" i="2"/>
  <c r="N67" i="2" s="1"/>
  <c r="O67" i="2" s="1"/>
  <c r="P67" i="2" s="1"/>
  <c r="J68" i="2"/>
  <c r="K68" i="2" s="1"/>
  <c r="L68" i="2" s="1"/>
  <c r="M68" i="2"/>
  <c r="N68" i="2" s="1"/>
  <c r="O68" i="2" s="1"/>
  <c r="P68" i="2" s="1"/>
  <c r="J69" i="2"/>
  <c r="K69" i="2" s="1"/>
  <c r="L69" i="2" s="1"/>
  <c r="M69" i="2"/>
  <c r="N69" i="2" s="1"/>
  <c r="O69" i="2" s="1"/>
  <c r="P69" i="2" s="1"/>
  <c r="J70" i="2"/>
  <c r="K70" i="2" s="1"/>
  <c r="L70" i="2" s="1"/>
  <c r="M70" i="2"/>
  <c r="N70" i="2" s="1"/>
  <c r="O70" i="2" s="1"/>
  <c r="P70" i="2" s="1"/>
  <c r="J71" i="2"/>
  <c r="K71" i="2" s="1"/>
  <c r="L71" i="2" s="1"/>
  <c r="M71" i="2"/>
  <c r="N71" i="2" s="1"/>
  <c r="O71" i="2" s="1"/>
  <c r="P71" i="2" s="1"/>
  <c r="J72" i="2"/>
  <c r="K72" i="2" s="1"/>
  <c r="L72" i="2" s="1"/>
  <c r="M72" i="2"/>
  <c r="N72" i="2" s="1"/>
  <c r="O72" i="2" s="1"/>
  <c r="P72" i="2" s="1"/>
  <c r="J73" i="2"/>
  <c r="K73" i="2" s="1"/>
  <c r="L73" i="2" s="1"/>
  <c r="M73" i="2"/>
  <c r="N73" i="2" s="1"/>
  <c r="O73" i="2" s="1"/>
  <c r="P73" i="2" s="1"/>
  <c r="J74" i="2"/>
  <c r="K74" i="2" s="1"/>
  <c r="L74" i="2" s="1"/>
  <c r="M74" i="2"/>
  <c r="N74" i="2" s="1"/>
  <c r="O74" i="2" s="1"/>
  <c r="P74" i="2" s="1"/>
  <c r="J75" i="2"/>
  <c r="K75" i="2" s="1"/>
  <c r="L75" i="2" s="1"/>
  <c r="M75" i="2"/>
  <c r="N75" i="2" s="1"/>
  <c r="O75" i="2" s="1"/>
  <c r="P75" i="2" s="1"/>
  <c r="J76" i="2"/>
  <c r="K76" i="2" s="1"/>
  <c r="L76" i="2" s="1"/>
  <c r="M76" i="2"/>
  <c r="N76" i="2" s="1"/>
  <c r="O76" i="2" s="1"/>
  <c r="P76" i="2" s="1"/>
  <c r="J77" i="2"/>
  <c r="K77" i="2" s="1"/>
  <c r="L77" i="2" s="1"/>
  <c r="M77" i="2"/>
  <c r="N77" i="2" s="1"/>
  <c r="O77" i="2" s="1"/>
  <c r="P77" i="2" s="1"/>
  <c r="J78" i="2"/>
  <c r="K78" i="2" s="1"/>
  <c r="L78" i="2" s="1"/>
  <c r="M78" i="2"/>
  <c r="N78" i="2" s="1"/>
  <c r="O78" i="2" s="1"/>
  <c r="P78" i="2" s="1"/>
  <c r="J79" i="2"/>
  <c r="K79" i="2" s="1"/>
  <c r="L79" i="2" s="1"/>
  <c r="M79" i="2"/>
  <c r="N79" i="2" s="1"/>
  <c r="O79" i="2" s="1"/>
  <c r="P79" i="2" s="1"/>
  <c r="J80" i="2"/>
  <c r="K80" i="2" s="1"/>
  <c r="L80" i="2" s="1"/>
  <c r="M80" i="2"/>
  <c r="N80" i="2" s="1"/>
  <c r="O80" i="2" s="1"/>
  <c r="P80" i="2" s="1"/>
  <c r="J81" i="2"/>
  <c r="K81" i="2" s="1"/>
  <c r="L81" i="2" s="1"/>
  <c r="M81" i="2"/>
  <c r="N81" i="2" s="1"/>
  <c r="O81" i="2" s="1"/>
  <c r="P81" i="2" s="1"/>
  <c r="J82" i="2"/>
  <c r="K82" i="2" s="1"/>
  <c r="L82" i="2" s="1"/>
  <c r="M82" i="2"/>
  <c r="N82" i="2" s="1"/>
  <c r="O82" i="2" s="1"/>
  <c r="P82" i="2" s="1"/>
  <c r="J83" i="2"/>
  <c r="K83" i="2" s="1"/>
  <c r="L83" i="2" s="1"/>
  <c r="M83" i="2"/>
  <c r="N83" i="2" s="1"/>
  <c r="O83" i="2" s="1"/>
  <c r="P83" i="2" s="1"/>
  <c r="J84" i="2"/>
  <c r="K84" i="2" s="1"/>
  <c r="L84" i="2" s="1"/>
  <c r="M84" i="2"/>
  <c r="N84" i="2" s="1"/>
  <c r="O84" i="2" s="1"/>
  <c r="P84" i="2" s="1"/>
  <c r="J85" i="2"/>
  <c r="K85" i="2" s="1"/>
  <c r="L85" i="2" s="1"/>
  <c r="M85" i="2"/>
  <c r="N85" i="2" s="1"/>
  <c r="O85" i="2" s="1"/>
  <c r="P85" i="2" s="1"/>
  <c r="J86" i="2"/>
  <c r="K86" i="2" s="1"/>
  <c r="L86" i="2" s="1"/>
  <c r="M86" i="2"/>
  <c r="N86" i="2" s="1"/>
  <c r="O86" i="2" s="1"/>
  <c r="P86" i="2" s="1"/>
  <c r="J87" i="2"/>
  <c r="K87" i="2" s="1"/>
  <c r="L87" i="2" s="1"/>
  <c r="M87" i="2"/>
  <c r="N87" i="2" s="1"/>
  <c r="O87" i="2" s="1"/>
  <c r="P87" i="2" s="1"/>
  <c r="J88" i="2"/>
  <c r="K88" i="2" s="1"/>
  <c r="L88" i="2" s="1"/>
  <c r="M88" i="2"/>
  <c r="N88" i="2" s="1"/>
  <c r="O88" i="2" s="1"/>
  <c r="P88" i="2" s="1"/>
  <c r="J89" i="2"/>
  <c r="K89" i="2" s="1"/>
  <c r="L89" i="2" s="1"/>
  <c r="M89" i="2"/>
  <c r="N89" i="2" s="1"/>
  <c r="O89" i="2" s="1"/>
  <c r="P89" i="2" s="1"/>
  <c r="J90" i="2"/>
  <c r="K90" i="2" s="1"/>
  <c r="L90" i="2" s="1"/>
  <c r="M90" i="2"/>
  <c r="N90" i="2" s="1"/>
  <c r="O90" i="2" s="1"/>
  <c r="P90" i="2" s="1"/>
  <c r="J91" i="2"/>
  <c r="K91" i="2" s="1"/>
  <c r="L91" i="2" s="1"/>
  <c r="M91" i="2"/>
  <c r="N91" i="2" s="1"/>
  <c r="O91" i="2" s="1"/>
  <c r="P91" i="2" s="1"/>
  <c r="J92" i="2"/>
  <c r="K92" i="2" s="1"/>
  <c r="L92" i="2" s="1"/>
  <c r="M92" i="2"/>
  <c r="N92" i="2" s="1"/>
  <c r="O92" i="2" s="1"/>
  <c r="P92" i="2" s="1"/>
  <c r="J93" i="2"/>
  <c r="K93" i="2" s="1"/>
  <c r="L93" i="2" s="1"/>
  <c r="M93" i="2"/>
  <c r="N93" i="2" s="1"/>
  <c r="O93" i="2" s="1"/>
  <c r="P93" i="2" s="1"/>
  <c r="J94" i="2"/>
  <c r="K94" i="2" s="1"/>
  <c r="L94" i="2" s="1"/>
  <c r="M94" i="2"/>
  <c r="N94" i="2" s="1"/>
  <c r="O94" i="2" s="1"/>
  <c r="P94" i="2" s="1"/>
  <c r="J95" i="2"/>
  <c r="K95" i="2" s="1"/>
  <c r="L95" i="2" s="1"/>
  <c r="M95" i="2"/>
  <c r="N95" i="2" s="1"/>
  <c r="O95" i="2" s="1"/>
  <c r="P95" i="2" s="1"/>
  <c r="J96" i="2"/>
  <c r="K96" i="2" s="1"/>
  <c r="L96" i="2" s="1"/>
  <c r="M96" i="2"/>
  <c r="N96" i="2" s="1"/>
  <c r="O96" i="2" s="1"/>
  <c r="P96" i="2" s="1"/>
  <c r="J97" i="2"/>
  <c r="K97" i="2" s="1"/>
  <c r="L97" i="2" s="1"/>
  <c r="M97" i="2"/>
  <c r="N97" i="2" s="1"/>
  <c r="O97" i="2" s="1"/>
  <c r="P97" i="2" s="1"/>
  <c r="J98" i="2"/>
  <c r="K98" i="2" s="1"/>
  <c r="L98" i="2" s="1"/>
  <c r="M98" i="2"/>
  <c r="N98" i="2" s="1"/>
  <c r="O98" i="2" s="1"/>
  <c r="P98" i="2" s="1"/>
  <c r="J99" i="2"/>
  <c r="K99" i="2" s="1"/>
  <c r="L99" i="2" s="1"/>
  <c r="M99" i="2"/>
  <c r="N99" i="2" s="1"/>
  <c r="O99" i="2" s="1"/>
  <c r="P99" i="2" s="1"/>
  <c r="J100" i="2"/>
  <c r="K100" i="2" s="1"/>
  <c r="L100" i="2" s="1"/>
  <c r="M100" i="2"/>
  <c r="N100" i="2" s="1"/>
  <c r="O100" i="2" s="1"/>
  <c r="P100" i="2" s="1"/>
  <c r="J101" i="2"/>
  <c r="K101" i="2" s="1"/>
  <c r="L101" i="2" s="1"/>
  <c r="M101" i="2"/>
  <c r="N101" i="2" s="1"/>
  <c r="O101" i="2" s="1"/>
  <c r="P101" i="2" s="1"/>
  <c r="J102" i="2"/>
  <c r="K102" i="2" s="1"/>
  <c r="L102" i="2" s="1"/>
  <c r="M102" i="2"/>
  <c r="N102" i="2" s="1"/>
  <c r="O102" i="2" s="1"/>
  <c r="P102" i="2" s="1"/>
  <c r="J103" i="2"/>
  <c r="K103" i="2" s="1"/>
  <c r="L103" i="2" s="1"/>
  <c r="M103" i="2"/>
  <c r="N103" i="2" s="1"/>
  <c r="O103" i="2" s="1"/>
  <c r="P103" i="2" s="1"/>
  <c r="J104" i="2"/>
  <c r="K104" i="2" s="1"/>
  <c r="L104" i="2" s="1"/>
  <c r="M104" i="2"/>
  <c r="N104" i="2" s="1"/>
  <c r="O104" i="2" s="1"/>
  <c r="P104" i="2" s="1"/>
  <c r="J105" i="2"/>
  <c r="K105" i="2" s="1"/>
  <c r="L105" i="2" s="1"/>
  <c r="M105" i="2"/>
  <c r="N105" i="2" s="1"/>
  <c r="O105" i="2" s="1"/>
  <c r="P105" i="2" s="1"/>
  <c r="J106" i="2"/>
  <c r="K106" i="2" s="1"/>
  <c r="L106" i="2" s="1"/>
  <c r="M106" i="2"/>
  <c r="N106" i="2" s="1"/>
  <c r="O106" i="2" s="1"/>
  <c r="P106" i="2" s="1"/>
  <c r="J107" i="2"/>
  <c r="K107" i="2" s="1"/>
  <c r="L107" i="2" s="1"/>
  <c r="M107" i="2"/>
  <c r="N107" i="2" s="1"/>
  <c r="O107" i="2" s="1"/>
  <c r="P107" i="2" s="1"/>
  <c r="J108" i="2"/>
  <c r="K108" i="2" s="1"/>
  <c r="L108" i="2" s="1"/>
  <c r="M108" i="2"/>
  <c r="N108" i="2" s="1"/>
  <c r="O108" i="2" s="1"/>
  <c r="P108" i="2" s="1"/>
  <c r="J109" i="2"/>
  <c r="K109" i="2" s="1"/>
  <c r="L109" i="2" s="1"/>
  <c r="M109" i="2"/>
  <c r="N109" i="2" s="1"/>
  <c r="O109" i="2" s="1"/>
  <c r="P109" i="2" s="1"/>
  <c r="J110" i="2"/>
  <c r="K110" i="2" s="1"/>
  <c r="L110" i="2" s="1"/>
  <c r="M110" i="2"/>
  <c r="N110" i="2" s="1"/>
  <c r="O110" i="2" s="1"/>
  <c r="P110" i="2" s="1"/>
  <c r="J111" i="2"/>
  <c r="K111" i="2" s="1"/>
  <c r="L111" i="2" s="1"/>
  <c r="M111" i="2"/>
  <c r="N111" i="2" s="1"/>
  <c r="O111" i="2" s="1"/>
  <c r="P111" i="2" s="1"/>
  <c r="J112" i="2"/>
  <c r="K112" i="2" s="1"/>
  <c r="L112" i="2" s="1"/>
  <c r="M112" i="2"/>
  <c r="N112" i="2" s="1"/>
  <c r="O112" i="2" s="1"/>
  <c r="P112" i="2" s="1"/>
  <c r="J113" i="2"/>
  <c r="K113" i="2" s="1"/>
  <c r="L113" i="2" s="1"/>
  <c r="M113" i="2"/>
  <c r="N113" i="2" s="1"/>
  <c r="O113" i="2" s="1"/>
  <c r="P113" i="2" s="1"/>
  <c r="J114" i="2"/>
  <c r="K114" i="2" s="1"/>
  <c r="L114" i="2" s="1"/>
  <c r="M114" i="2"/>
  <c r="N114" i="2" s="1"/>
  <c r="O114" i="2" s="1"/>
  <c r="P114" i="2" s="1"/>
  <c r="J115" i="2"/>
  <c r="K115" i="2" s="1"/>
  <c r="L115" i="2" s="1"/>
  <c r="M115" i="2"/>
  <c r="N115" i="2" s="1"/>
  <c r="O115" i="2" s="1"/>
  <c r="P115" i="2" s="1"/>
  <c r="J116" i="2"/>
  <c r="K116" i="2" s="1"/>
  <c r="L116" i="2" s="1"/>
  <c r="M116" i="2"/>
  <c r="N116" i="2" s="1"/>
  <c r="O116" i="2" s="1"/>
  <c r="P116" i="2" s="1"/>
  <c r="J117" i="2"/>
  <c r="K117" i="2" s="1"/>
  <c r="L117" i="2" s="1"/>
  <c r="M117" i="2"/>
  <c r="N117" i="2" s="1"/>
  <c r="O117" i="2" s="1"/>
  <c r="P117" i="2" s="1"/>
  <c r="J118" i="2"/>
  <c r="K118" i="2" s="1"/>
  <c r="L118" i="2" s="1"/>
  <c r="M118" i="2"/>
  <c r="N118" i="2" s="1"/>
  <c r="O118" i="2" s="1"/>
  <c r="P118" i="2" s="1"/>
  <c r="J119" i="2"/>
  <c r="K119" i="2" s="1"/>
  <c r="L119" i="2" s="1"/>
  <c r="M119" i="2"/>
  <c r="N119" i="2" s="1"/>
  <c r="O119" i="2" s="1"/>
  <c r="P119" i="2" s="1"/>
  <c r="J120" i="2"/>
  <c r="K120" i="2" s="1"/>
  <c r="L120" i="2" s="1"/>
  <c r="M120" i="2"/>
  <c r="N120" i="2" s="1"/>
  <c r="O120" i="2" s="1"/>
  <c r="P120" i="2" s="1"/>
  <c r="J121" i="2"/>
  <c r="K121" i="2" s="1"/>
  <c r="L121" i="2" s="1"/>
  <c r="M121" i="2"/>
  <c r="N121" i="2" s="1"/>
  <c r="O121" i="2" s="1"/>
  <c r="P121" i="2" s="1"/>
  <c r="J122" i="2"/>
  <c r="K122" i="2" s="1"/>
  <c r="L122" i="2" s="1"/>
  <c r="M122" i="2"/>
  <c r="N122" i="2" s="1"/>
  <c r="O122" i="2" s="1"/>
  <c r="P122" i="2" s="1"/>
  <c r="J123" i="2"/>
  <c r="K123" i="2" s="1"/>
  <c r="L123" i="2" s="1"/>
  <c r="M123" i="2"/>
  <c r="N123" i="2" s="1"/>
  <c r="O123" i="2" s="1"/>
  <c r="P123" i="2" s="1"/>
  <c r="J124" i="2"/>
  <c r="K124" i="2" s="1"/>
  <c r="L124" i="2" s="1"/>
  <c r="M124" i="2"/>
  <c r="N124" i="2" s="1"/>
  <c r="O124" i="2" s="1"/>
  <c r="P124" i="2" s="1"/>
  <c r="J125" i="2"/>
  <c r="K125" i="2" s="1"/>
  <c r="L125" i="2" s="1"/>
  <c r="M125" i="2"/>
  <c r="N125" i="2" s="1"/>
  <c r="O125" i="2" s="1"/>
  <c r="P125" i="2" s="1"/>
  <c r="J126" i="2"/>
  <c r="K126" i="2" s="1"/>
  <c r="L126" i="2" s="1"/>
  <c r="M126" i="2"/>
  <c r="N126" i="2" s="1"/>
  <c r="O126" i="2" s="1"/>
  <c r="P126" i="2" s="1"/>
  <c r="J127" i="2"/>
  <c r="K127" i="2" s="1"/>
  <c r="L127" i="2" s="1"/>
  <c r="M127" i="2"/>
  <c r="N127" i="2" s="1"/>
  <c r="O127" i="2" s="1"/>
  <c r="P127" i="2" s="1"/>
  <c r="J128" i="2"/>
  <c r="K128" i="2" s="1"/>
  <c r="L128" i="2" s="1"/>
  <c r="M128" i="2"/>
  <c r="N128" i="2" s="1"/>
  <c r="O128" i="2" s="1"/>
  <c r="P128" i="2" s="1"/>
  <c r="J129" i="2"/>
  <c r="K129" i="2" s="1"/>
  <c r="L129" i="2" s="1"/>
  <c r="M129" i="2"/>
  <c r="N129" i="2" s="1"/>
  <c r="O129" i="2" s="1"/>
  <c r="P129" i="2" s="1"/>
  <c r="J130" i="2"/>
  <c r="K130" i="2" s="1"/>
  <c r="L130" i="2" s="1"/>
  <c r="M130" i="2"/>
  <c r="N130" i="2" s="1"/>
  <c r="O130" i="2" s="1"/>
  <c r="P130" i="2" s="1"/>
  <c r="J131" i="2"/>
  <c r="K131" i="2" s="1"/>
  <c r="L131" i="2" s="1"/>
  <c r="M131" i="2"/>
  <c r="N131" i="2" s="1"/>
  <c r="O131" i="2" s="1"/>
  <c r="P131" i="2" s="1"/>
  <c r="J132" i="2"/>
  <c r="K132" i="2" s="1"/>
  <c r="L132" i="2" s="1"/>
  <c r="M132" i="2"/>
  <c r="N132" i="2" s="1"/>
  <c r="O132" i="2" s="1"/>
  <c r="P132" i="2" s="1"/>
  <c r="J133" i="2"/>
  <c r="K133" i="2" s="1"/>
  <c r="L133" i="2" s="1"/>
  <c r="M133" i="2"/>
  <c r="N133" i="2" s="1"/>
  <c r="O133" i="2" s="1"/>
  <c r="P133" i="2" s="1"/>
  <c r="J134" i="2"/>
  <c r="K134" i="2" s="1"/>
  <c r="L134" i="2" s="1"/>
  <c r="M134" i="2"/>
  <c r="N134" i="2" s="1"/>
  <c r="O134" i="2" s="1"/>
  <c r="P134" i="2" s="1"/>
  <c r="J135" i="2"/>
  <c r="K135" i="2" s="1"/>
  <c r="L135" i="2" s="1"/>
  <c r="M135" i="2"/>
  <c r="N135" i="2" s="1"/>
  <c r="O135" i="2" s="1"/>
  <c r="P135" i="2" s="1"/>
  <c r="J136" i="2"/>
  <c r="K136" i="2" s="1"/>
  <c r="L136" i="2" s="1"/>
  <c r="M136" i="2"/>
  <c r="N136" i="2" s="1"/>
  <c r="O136" i="2" s="1"/>
  <c r="P136" i="2" s="1"/>
  <c r="J137" i="2"/>
  <c r="K137" i="2" s="1"/>
  <c r="L137" i="2" s="1"/>
  <c r="M137" i="2"/>
  <c r="N137" i="2" s="1"/>
  <c r="O137" i="2" s="1"/>
  <c r="P137" i="2" s="1"/>
  <c r="J138" i="2"/>
  <c r="K138" i="2" s="1"/>
  <c r="L138" i="2" s="1"/>
  <c r="M138" i="2"/>
  <c r="N138" i="2" s="1"/>
  <c r="O138" i="2" s="1"/>
  <c r="P138" i="2" s="1"/>
  <c r="J139" i="2"/>
  <c r="K139" i="2" s="1"/>
  <c r="L139" i="2" s="1"/>
  <c r="M139" i="2"/>
  <c r="N139" i="2" s="1"/>
  <c r="O139" i="2" s="1"/>
  <c r="P139" i="2" s="1"/>
  <c r="J140" i="2"/>
  <c r="K140" i="2" s="1"/>
  <c r="L140" i="2" s="1"/>
  <c r="M140" i="2"/>
  <c r="N140" i="2" s="1"/>
  <c r="O140" i="2" s="1"/>
  <c r="P140" i="2" s="1"/>
  <c r="J141" i="2"/>
  <c r="K141" i="2" s="1"/>
  <c r="L141" i="2" s="1"/>
  <c r="M141" i="2"/>
  <c r="N141" i="2" s="1"/>
  <c r="O141" i="2" s="1"/>
  <c r="P141" i="2" s="1"/>
  <c r="J142" i="2"/>
  <c r="K142" i="2" s="1"/>
  <c r="L142" i="2" s="1"/>
  <c r="M142" i="2"/>
  <c r="N142" i="2" s="1"/>
  <c r="O142" i="2" s="1"/>
  <c r="P142" i="2" s="1"/>
  <c r="J143" i="2"/>
  <c r="K143" i="2" s="1"/>
  <c r="L143" i="2" s="1"/>
  <c r="M143" i="2"/>
  <c r="N143" i="2" s="1"/>
  <c r="O143" i="2" s="1"/>
  <c r="P143" i="2" s="1"/>
  <c r="J144" i="2"/>
  <c r="K144" i="2" s="1"/>
  <c r="L144" i="2" s="1"/>
  <c r="M144" i="2"/>
  <c r="N144" i="2" s="1"/>
  <c r="O144" i="2" s="1"/>
  <c r="P144" i="2" s="1"/>
  <c r="J145" i="2"/>
  <c r="K145" i="2" s="1"/>
  <c r="L145" i="2" s="1"/>
  <c r="M145" i="2"/>
  <c r="N145" i="2" s="1"/>
  <c r="O145" i="2" s="1"/>
  <c r="P145" i="2" s="1"/>
  <c r="J146" i="2"/>
  <c r="K146" i="2" s="1"/>
  <c r="L146" i="2" s="1"/>
  <c r="M146" i="2"/>
  <c r="N146" i="2" s="1"/>
  <c r="O146" i="2" s="1"/>
  <c r="P146" i="2" s="1"/>
  <c r="J147" i="2"/>
  <c r="K147" i="2" s="1"/>
  <c r="L147" i="2" s="1"/>
  <c r="M147" i="2"/>
  <c r="N147" i="2" s="1"/>
  <c r="O147" i="2" s="1"/>
  <c r="P147" i="2" s="1"/>
  <c r="J148" i="2"/>
  <c r="K148" i="2" s="1"/>
  <c r="L148" i="2" s="1"/>
  <c r="M148" i="2"/>
  <c r="N148" i="2" s="1"/>
  <c r="O148" i="2" s="1"/>
  <c r="P148" i="2" s="1"/>
  <c r="J149" i="2"/>
  <c r="K149" i="2" s="1"/>
  <c r="L149" i="2" s="1"/>
  <c r="M149" i="2"/>
  <c r="N149" i="2" s="1"/>
  <c r="O149" i="2" s="1"/>
  <c r="P149" i="2" s="1"/>
  <c r="J150" i="2"/>
  <c r="K150" i="2" s="1"/>
  <c r="L150" i="2" s="1"/>
  <c r="M150" i="2"/>
  <c r="N150" i="2" s="1"/>
  <c r="O150" i="2" s="1"/>
  <c r="P150" i="2" s="1"/>
  <c r="J151" i="2"/>
  <c r="K151" i="2" s="1"/>
  <c r="L151" i="2" s="1"/>
  <c r="M151" i="2"/>
  <c r="N151" i="2" s="1"/>
  <c r="O151" i="2" s="1"/>
  <c r="P151" i="2" s="1"/>
  <c r="J152" i="2"/>
  <c r="K152" i="2" s="1"/>
  <c r="L152" i="2" s="1"/>
  <c r="M152" i="2"/>
  <c r="N152" i="2" s="1"/>
  <c r="O152" i="2" s="1"/>
  <c r="P152" i="2" s="1"/>
  <c r="J153" i="2"/>
  <c r="K153" i="2" s="1"/>
  <c r="L153" i="2" s="1"/>
  <c r="M153" i="2"/>
  <c r="N153" i="2" s="1"/>
  <c r="O153" i="2" s="1"/>
  <c r="P153" i="2" s="1"/>
  <c r="J154" i="2"/>
  <c r="K154" i="2" s="1"/>
  <c r="L154" i="2" s="1"/>
  <c r="M154" i="2"/>
  <c r="N154" i="2" s="1"/>
  <c r="O154" i="2" s="1"/>
  <c r="P154" i="2" s="1"/>
  <c r="J155" i="2"/>
  <c r="K155" i="2" s="1"/>
  <c r="L155" i="2" s="1"/>
  <c r="M155" i="2"/>
  <c r="N155" i="2" s="1"/>
  <c r="O155" i="2" s="1"/>
  <c r="P155" i="2" s="1"/>
  <c r="J156" i="2"/>
  <c r="K156" i="2" s="1"/>
  <c r="L156" i="2" s="1"/>
  <c r="M156" i="2"/>
  <c r="N156" i="2" s="1"/>
  <c r="O156" i="2" s="1"/>
  <c r="P156" i="2" s="1"/>
  <c r="J157" i="2"/>
  <c r="K157" i="2" s="1"/>
  <c r="L157" i="2" s="1"/>
  <c r="M157" i="2"/>
  <c r="N157" i="2" s="1"/>
  <c r="O157" i="2" s="1"/>
  <c r="P157" i="2" s="1"/>
  <c r="J158" i="2"/>
  <c r="K158" i="2" s="1"/>
  <c r="L158" i="2" s="1"/>
  <c r="M158" i="2"/>
  <c r="N158" i="2" s="1"/>
  <c r="O158" i="2" s="1"/>
  <c r="P158" i="2" s="1"/>
  <c r="J159" i="2"/>
  <c r="K159" i="2" s="1"/>
  <c r="L159" i="2" s="1"/>
  <c r="M159" i="2"/>
  <c r="N159" i="2" s="1"/>
  <c r="O159" i="2" s="1"/>
  <c r="P159" i="2" s="1"/>
  <c r="J160" i="2"/>
  <c r="K160" i="2" s="1"/>
  <c r="L160" i="2" s="1"/>
  <c r="M160" i="2"/>
  <c r="N160" i="2" s="1"/>
  <c r="O160" i="2" s="1"/>
  <c r="P160" i="2" s="1"/>
  <c r="J161" i="2"/>
  <c r="K161" i="2" s="1"/>
  <c r="L161" i="2" s="1"/>
  <c r="M161" i="2"/>
  <c r="N161" i="2" s="1"/>
  <c r="O161" i="2" s="1"/>
  <c r="P161" i="2" s="1"/>
  <c r="J162" i="2"/>
  <c r="K162" i="2" s="1"/>
  <c r="L162" i="2" s="1"/>
  <c r="M162" i="2"/>
  <c r="N162" i="2" s="1"/>
  <c r="O162" i="2" s="1"/>
  <c r="P162" i="2" s="1"/>
  <c r="J163" i="2"/>
  <c r="K163" i="2" s="1"/>
  <c r="L163" i="2" s="1"/>
  <c r="M163" i="2"/>
  <c r="N163" i="2" s="1"/>
  <c r="O163" i="2" s="1"/>
  <c r="P163" i="2" s="1"/>
  <c r="J164" i="2"/>
  <c r="K164" i="2" s="1"/>
  <c r="L164" i="2" s="1"/>
  <c r="M164" i="2"/>
  <c r="N164" i="2" s="1"/>
  <c r="O164" i="2" s="1"/>
  <c r="P164" i="2" s="1"/>
  <c r="J165" i="2"/>
  <c r="K165" i="2" s="1"/>
  <c r="L165" i="2" s="1"/>
  <c r="M165" i="2"/>
  <c r="N165" i="2" s="1"/>
  <c r="O165" i="2" s="1"/>
  <c r="P165" i="2" s="1"/>
  <c r="J166" i="2"/>
  <c r="K166" i="2" s="1"/>
  <c r="L166" i="2" s="1"/>
  <c r="M166" i="2"/>
  <c r="N166" i="2" s="1"/>
  <c r="O166" i="2" s="1"/>
  <c r="P166" i="2" s="1"/>
  <c r="J167" i="2"/>
  <c r="K167" i="2" s="1"/>
  <c r="L167" i="2" s="1"/>
  <c r="M167" i="2"/>
  <c r="N167" i="2" s="1"/>
  <c r="O167" i="2" s="1"/>
  <c r="P167" i="2" s="1"/>
  <c r="J168" i="2"/>
  <c r="K168" i="2" s="1"/>
  <c r="L168" i="2" s="1"/>
  <c r="M168" i="2"/>
  <c r="N168" i="2" s="1"/>
  <c r="O168" i="2" s="1"/>
  <c r="P168" i="2" s="1"/>
  <c r="J169" i="2"/>
  <c r="K169" i="2" s="1"/>
  <c r="L169" i="2" s="1"/>
  <c r="M169" i="2"/>
  <c r="N169" i="2" s="1"/>
  <c r="O169" i="2" s="1"/>
  <c r="P169" i="2" s="1"/>
  <c r="J170" i="2"/>
  <c r="K170" i="2" s="1"/>
  <c r="L170" i="2" s="1"/>
  <c r="M170" i="2"/>
  <c r="N170" i="2" s="1"/>
  <c r="O170" i="2" s="1"/>
  <c r="P170" i="2" s="1"/>
  <c r="J171" i="2"/>
  <c r="K171" i="2" s="1"/>
  <c r="L171" i="2" s="1"/>
  <c r="M171" i="2"/>
  <c r="N171" i="2" s="1"/>
  <c r="O171" i="2" s="1"/>
  <c r="P171" i="2" s="1"/>
  <c r="J172" i="2"/>
  <c r="K172" i="2" s="1"/>
  <c r="L172" i="2" s="1"/>
  <c r="M172" i="2"/>
  <c r="N172" i="2" s="1"/>
  <c r="O172" i="2" s="1"/>
  <c r="P172" i="2" s="1"/>
  <c r="J173" i="2"/>
  <c r="K173" i="2" s="1"/>
  <c r="L173" i="2" s="1"/>
  <c r="M173" i="2"/>
  <c r="N173" i="2" s="1"/>
  <c r="O173" i="2" s="1"/>
  <c r="P173" i="2" s="1"/>
  <c r="J174" i="2"/>
  <c r="K174" i="2" s="1"/>
  <c r="L174" i="2" s="1"/>
  <c r="M174" i="2"/>
  <c r="N174" i="2" s="1"/>
  <c r="O174" i="2" s="1"/>
  <c r="P174" i="2" s="1"/>
  <c r="J175" i="2"/>
  <c r="K175" i="2" s="1"/>
  <c r="L175" i="2" s="1"/>
  <c r="M175" i="2"/>
  <c r="N175" i="2" s="1"/>
  <c r="O175" i="2" s="1"/>
  <c r="P175" i="2" s="1"/>
  <c r="J176" i="2"/>
  <c r="K176" i="2" s="1"/>
  <c r="L176" i="2" s="1"/>
  <c r="M176" i="2"/>
  <c r="N176" i="2" s="1"/>
  <c r="O176" i="2" s="1"/>
  <c r="P176" i="2" s="1"/>
  <c r="J177" i="2"/>
  <c r="K177" i="2" s="1"/>
  <c r="L177" i="2" s="1"/>
  <c r="M177" i="2"/>
  <c r="N177" i="2" s="1"/>
  <c r="O177" i="2" s="1"/>
  <c r="P177" i="2" s="1"/>
  <c r="J178" i="2"/>
  <c r="K178" i="2" s="1"/>
  <c r="L178" i="2" s="1"/>
  <c r="M178" i="2"/>
  <c r="N178" i="2" s="1"/>
  <c r="O178" i="2" s="1"/>
  <c r="P178" i="2" s="1"/>
  <c r="J179" i="2"/>
  <c r="K179" i="2" s="1"/>
  <c r="L179" i="2" s="1"/>
  <c r="M179" i="2"/>
  <c r="N179" i="2" s="1"/>
  <c r="O179" i="2" s="1"/>
  <c r="P179" i="2" s="1"/>
  <c r="J180" i="2"/>
  <c r="K180" i="2" s="1"/>
  <c r="L180" i="2" s="1"/>
  <c r="M180" i="2"/>
  <c r="N180" i="2" s="1"/>
  <c r="O180" i="2" s="1"/>
  <c r="P180" i="2" s="1"/>
  <c r="J181" i="2"/>
  <c r="K181" i="2" s="1"/>
  <c r="L181" i="2" s="1"/>
  <c r="M181" i="2"/>
  <c r="N181" i="2" s="1"/>
  <c r="O181" i="2" s="1"/>
  <c r="P181" i="2" s="1"/>
  <c r="J182" i="2"/>
  <c r="K182" i="2" s="1"/>
  <c r="L182" i="2" s="1"/>
  <c r="M182" i="2"/>
  <c r="N182" i="2" s="1"/>
  <c r="O182" i="2" s="1"/>
  <c r="P182" i="2" s="1"/>
  <c r="J183" i="2"/>
  <c r="K183" i="2" s="1"/>
  <c r="L183" i="2" s="1"/>
  <c r="M183" i="2"/>
  <c r="N183" i="2" s="1"/>
  <c r="O183" i="2" s="1"/>
  <c r="P183" i="2" s="1"/>
  <c r="J184" i="2"/>
  <c r="K184" i="2" s="1"/>
  <c r="L184" i="2" s="1"/>
  <c r="M184" i="2"/>
  <c r="N184" i="2" s="1"/>
  <c r="O184" i="2" s="1"/>
  <c r="P184" i="2" s="1"/>
  <c r="J185" i="2"/>
  <c r="K185" i="2" s="1"/>
  <c r="L185" i="2" s="1"/>
  <c r="M185" i="2"/>
  <c r="N185" i="2" s="1"/>
  <c r="O185" i="2" s="1"/>
  <c r="P185" i="2" s="1"/>
  <c r="J186" i="2"/>
  <c r="K186" i="2" s="1"/>
  <c r="L186" i="2" s="1"/>
  <c r="M186" i="2"/>
  <c r="N186" i="2" s="1"/>
  <c r="O186" i="2" s="1"/>
  <c r="P186" i="2" s="1"/>
  <c r="J187" i="2"/>
  <c r="K187" i="2" s="1"/>
  <c r="L187" i="2" s="1"/>
  <c r="M187" i="2"/>
  <c r="N187" i="2" s="1"/>
  <c r="O187" i="2" s="1"/>
  <c r="P187" i="2" s="1"/>
  <c r="J188" i="2"/>
  <c r="K188" i="2" s="1"/>
  <c r="L188" i="2" s="1"/>
  <c r="M188" i="2"/>
  <c r="N188" i="2" s="1"/>
  <c r="O188" i="2" s="1"/>
  <c r="P188" i="2" s="1"/>
  <c r="J189" i="2"/>
  <c r="K189" i="2" s="1"/>
  <c r="L189" i="2" s="1"/>
  <c r="M189" i="2"/>
  <c r="N189" i="2" s="1"/>
  <c r="O189" i="2" s="1"/>
  <c r="P189" i="2" s="1"/>
  <c r="J190" i="2"/>
  <c r="K190" i="2" s="1"/>
  <c r="L190" i="2" s="1"/>
  <c r="M190" i="2"/>
  <c r="N190" i="2" s="1"/>
  <c r="O190" i="2" s="1"/>
  <c r="P190" i="2" s="1"/>
  <c r="J191" i="2"/>
  <c r="K191" i="2" s="1"/>
  <c r="L191" i="2" s="1"/>
  <c r="M191" i="2"/>
  <c r="N191" i="2" s="1"/>
  <c r="O191" i="2" s="1"/>
  <c r="P191" i="2" s="1"/>
  <c r="J192" i="2"/>
  <c r="K192" i="2" s="1"/>
  <c r="L192" i="2" s="1"/>
  <c r="M192" i="2"/>
  <c r="N192" i="2" s="1"/>
  <c r="O192" i="2" s="1"/>
  <c r="P192" i="2" s="1"/>
  <c r="J193" i="2"/>
  <c r="K193" i="2" s="1"/>
  <c r="L193" i="2" s="1"/>
  <c r="M193" i="2"/>
  <c r="N193" i="2" s="1"/>
  <c r="O193" i="2" s="1"/>
  <c r="P193" i="2" s="1"/>
  <c r="J194" i="2"/>
  <c r="K194" i="2" s="1"/>
  <c r="L194" i="2" s="1"/>
  <c r="M194" i="2"/>
  <c r="N194" i="2" s="1"/>
  <c r="O194" i="2" s="1"/>
  <c r="P194" i="2" s="1"/>
  <c r="J195" i="2"/>
  <c r="K195" i="2" s="1"/>
  <c r="L195" i="2" s="1"/>
  <c r="M195" i="2"/>
  <c r="N195" i="2" s="1"/>
  <c r="O195" i="2" s="1"/>
  <c r="P195" i="2" s="1"/>
  <c r="J196" i="2"/>
  <c r="K196" i="2" s="1"/>
  <c r="L196" i="2" s="1"/>
  <c r="M196" i="2"/>
  <c r="N196" i="2" s="1"/>
  <c r="O196" i="2" s="1"/>
  <c r="P196" i="2" s="1"/>
  <c r="J197" i="2"/>
  <c r="K197" i="2" s="1"/>
  <c r="L197" i="2" s="1"/>
  <c r="M197" i="2"/>
  <c r="N197" i="2" s="1"/>
  <c r="O197" i="2" s="1"/>
  <c r="P197" i="2" s="1"/>
  <c r="J198" i="2"/>
  <c r="K198" i="2" s="1"/>
  <c r="L198" i="2" s="1"/>
  <c r="M198" i="2"/>
  <c r="N198" i="2" s="1"/>
  <c r="O198" i="2" s="1"/>
  <c r="P198" i="2" s="1"/>
  <c r="J199" i="2"/>
  <c r="K199" i="2" s="1"/>
  <c r="L199" i="2" s="1"/>
  <c r="M199" i="2"/>
  <c r="N199" i="2" s="1"/>
  <c r="O199" i="2" s="1"/>
  <c r="P199" i="2" s="1"/>
  <c r="J200" i="2"/>
  <c r="K200" i="2" s="1"/>
  <c r="L200" i="2" s="1"/>
  <c r="M200" i="2"/>
  <c r="N200" i="2" s="1"/>
  <c r="O200" i="2" s="1"/>
  <c r="P200" i="2" s="1"/>
  <c r="J201" i="2"/>
  <c r="K201" i="2" s="1"/>
  <c r="L201" i="2" s="1"/>
  <c r="M201" i="2"/>
  <c r="N201" i="2" s="1"/>
  <c r="O201" i="2" s="1"/>
  <c r="P201" i="2" s="1"/>
  <c r="J202" i="2"/>
  <c r="K202" i="2" s="1"/>
  <c r="L202" i="2" s="1"/>
  <c r="M202" i="2"/>
  <c r="N202" i="2" s="1"/>
  <c r="O202" i="2" s="1"/>
  <c r="P202" i="2" s="1"/>
  <c r="J203" i="2"/>
  <c r="K203" i="2" s="1"/>
  <c r="L203" i="2" s="1"/>
  <c r="M203" i="2"/>
  <c r="N203" i="2" s="1"/>
  <c r="O203" i="2" s="1"/>
  <c r="P203" i="2" s="1"/>
  <c r="J204" i="2"/>
  <c r="K204" i="2" s="1"/>
  <c r="L204" i="2" s="1"/>
  <c r="M204" i="2"/>
  <c r="N204" i="2" s="1"/>
  <c r="O204" i="2" s="1"/>
  <c r="P204" i="2" s="1"/>
  <c r="J205" i="2"/>
  <c r="K205" i="2" s="1"/>
  <c r="L205" i="2" s="1"/>
  <c r="M205" i="2"/>
  <c r="N205" i="2" s="1"/>
  <c r="O205" i="2" s="1"/>
  <c r="P205" i="2" s="1"/>
  <c r="J206" i="2"/>
  <c r="K206" i="2" s="1"/>
  <c r="L206" i="2" s="1"/>
  <c r="M206" i="2"/>
  <c r="N206" i="2" s="1"/>
  <c r="O206" i="2" s="1"/>
  <c r="P206" i="2" s="1"/>
  <c r="J207" i="2"/>
  <c r="K207" i="2" s="1"/>
  <c r="L207" i="2" s="1"/>
  <c r="M207" i="2"/>
  <c r="N207" i="2" s="1"/>
  <c r="O207" i="2" s="1"/>
  <c r="P207" i="2" s="1"/>
  <c r="J208" i="2"/>
  <c r="K208" i="2" s="1"/>
  <c r="L208" i="2" s="1"/>
  <c r="M208" i="2"/>
  <c r="N208" i="2" s="1"/>
  <c r="O208" i="2" s="1"/>
  <c r="P208" i="2" s="1"/>
  <c r="J209" i="2"/>
  <c r="K209" i="2" s="1"/>
  <c r="L209" i="2" s="1"/>
  <c r="M209" i="2"/>
  <c r="N209" i="2" s="1"/>
  <c r="O209" i="2" s="1"/>
  <c r="P209" i="2" s="1"/>
  <c r="J210" i="2"/>
  <c r="K210" i="2" s="1"/>
  <c r="L210" i="2" s="1"/>
  <c r="M210" i="2"/>
  <c r="N210" i="2" s="1"/>
  <c r="O210" i="2" s="1"/>
  <c r="P210" i="2" s="1"/>
  <c r="J211" i="2"/>
  <c r="K211" i="2" s="1"/>
  <c r="L211" i="2" s="1"/>
  <c r="M211" i="2"/>
  <c r="N211" i="2" s="1"/>
  <c r="O211" i="2" s="1"/>
  <c r="P211" i="2" s="1"/>
  <c r="J212" i="2"/>
  <c r="K212" i="2" s="1"/>
  <c r="L212" i="2" s="1"/>
  <c r="M212" i="2"/>
  <c r="N212" i="2" s="1"/>
  <c r="O212" i="2" s="1"/>
  <c r="P212" i="2" s="1"/>
  <c r="J213" i="2"/>
  <c r="K213" i="2" s="1"/>
  <c r="L213" i="2" s="1"/>
  <c r="M213" i="2"/>
  <c r="N213" i="2" s="1"/>
  <c r="O213" i="2" s="1"/>
  <c r="P213" i="2" s="1"/>
  <c r="J214" i="2"/>
  <c r="K214" i="2" s="1"/>
  <c r="L214" i="2" s="1"/>
  <c r="M214" i="2"/>
  <c r="N214" i="2" s="1"/>
  <c r="O214" i="2" s="1"/>
  <c r="P214" i="2" s="1"/>
  <c r="J215" i="2"/>
  <c r="K215" i="2" s="1"/>
  <c r="L215" i="2" s="1"/>
  <c r="M215" i="2"/>
  <c r="N215" i="2" s="1"/>
  <c r="O215" i="2" s="1"/>
  <c r="P215" i="2" s="1"/>
  <c r="J216" i="2"/>
  <c r="K216" i="2" s="1"/>
  <c r="L216" i="2" s="1"/>
  <c r="M216" i="2"/>
  <c r="N216" i="2" s="1"/>
  <c r="O216" i="2" s="1"/>
  <c r="P216" i="2" s="1"/>
  <c r="J217" i="2"/>
  <c r="K217" i="2" s="1"/>
  <c r="L217" i="2" s="1"/>
  <c r="M217" i="2"/>
  <c r="N217" i="2" s="1"/>
  <c r="O217" i="2" s="1"/>
  <c r="P217" i="2" s="1"/>
  <c r="J218" i="2"/>
  <c r="K218" i="2" s="1"/>
  <c r="L218" i="2" s="1"/>
  <c r="M218" i="2"/>
  <c r="N218" i="2" s="1"/>
  <c r="O218" i="2" s="1"/>
  <c r="P218" i="2" s="1"/>
  <c r="J219" i="2"/>
  <c r="K219" i="2" s="1"/>
  <c r="L219" i="2" s="1"/>
  <c r="M219" i="2"/>
  <c r="N219" i="2" s="1"/>
  <c r="O219" i="2" s="1"/>
  <c r="P219" i="2" s="1"/>
  <c r="J220" i="2"/>
  <c r="K220" i="2" s="1"/>
  <c r="L220" i="2" s="1"/>
  <c r="M220" i="2"/>
  <c r="N220" i="2" s="1"/>
  <c r="O220" i="2" s="1"/>
  <c r="P220" i="2" s="1"/>
  <c r="J221" i="2"/>
  <c r="K221" i="2" s="1"/>
  <c r="L221" i="2" s="1"/>
  <c r="M221" i="2"/>
  <c r="N221" i="2" s="1"/>
  <c r="O221" i="2" s="1"/>
  <c r="P221" i="2" s="1"/>
  <c r="J222" i="2"/>
  <c r="K222" i="2" s="1"/>
  <c r="L222" i="2" s="1"/>
  <c r="M222" i="2"/>
  <c r="N222" i="2" s="1"/>
  <c r="O222" i="2" s="1"/>
  <c r="P222" i="2" s="1"/>
  <c r="J223" i="2"/>
  <c r="K223" i="2" s="1"/>
  <c r="L223" i="2" s="1"/>
  <c r="M223" i="2"/>
  <c r="N223" i="2" s="1"/>
  <c r="O223" i="2" s="1"/>
  <c r="P223" i="2" s="1"/>
  <c r="J224" i="2"/>
  <c r="K224" i="2" s="1"/>
  <c r="L224" i="2" s="1"/>
  <c r="M224" i="2"/>
  <c r="N224" i="2" s="1"/>
  <c r="O224" i="2" s="1"/>
  <c r="P224" i="2" s="1"/>
  <c r="J225" i="2"/>
  <c r="K225" i="2" s="1"/>
  <c r="L225" i="2" s="1"/>
  <c r="M225" i="2"/>
  <c r="N225" i="2" s="1"/>
  <c r="O225" i="2" s="1"/>
  <c r="P225" i="2" s="1"/>
  <c r="J226" i="2"/>
  <c r="K226" i="2" s="1"/>
  <c r="L226" i="2" s="1"/>
  <c r="M226" i="2"/>
  <c r="N226" i="2" s="1"/>
  <c r="O226" i="2" s="1"/>
  <c r="P226" i="2" s="1"/>
  <c r="J227" i="2"/>
  <c r="K227" i="2" s="1"/>
  <c r="L227" i="2" s="1"/>
  <c r="M227" i="2"/>
  <c r="N227" i="2" s="1"/>
  <c r="O227" i="2" s="1"/>
  <c r="P227" i="2" s="1"/>
  <c r="J228" i="2"/>
  <c r="K228" i="2" s="1"/>
  <c r="L228" i="2" s="1"/>
  <c r="M228" i="2"/>
  <c r="N228" i="2" s="1"/>
  <c r="O228" i="2" s="1"/>
  <c r="P228" i="2" s="1"/>
  <c r="J229" i="2"/>
  <c r="K229" i="2" s="1"/>
  <c r="L229" i="2" s="1"/>
  <c r="M229" i="2"/>
  <c r="N229" i="2" s="1"/>
  <c r="O229" i="2" s="1"/>
  <c r="P229" i="2" s="1"/>
  <c r="J230" i="2"/>
  <c r="K230" i="2" s="1"/>
  <c r="L230" i="2" s="1"/>
  <c r="M230" i="2"/>
  <c r="N230" i="2" s="1"/>
  <c r="O230" i="2" s="1"/>
  <c r="P230" i="2" s="1"/>
  <c r="J231" i="2"/>
  <c r="K231" i="2" s="1"/>
  <c r="L231" i="2" s="1"/>
  <c r="M231" i="2"/>
  <c r="N231" i="2" s="1"/>
  <c r="O231" i="2" s="1"/>
  <c r="P231" i="2" s="1"/>
  <c r="J232" i="2"/>
  <c r="K232" i="2" s="1"/>
  <c r="L232" i="2" s="1"/>
  <c r="M232" i="2"/>
  <c r="N232" i="2" s="1"/>
  <c r="O232" i="2" s="1"/>
  <c r="P232" i="2" s="1"/>
  <c r="J233" i="2"/>
  <c r="K233" i="2" s="1"/>
  <c r="L233" i="2" s="1"/>
  <c r="M233" i="2"/>
  <c r="N233" i="2" s="1"/>
  <c r="O233" i="2" s="1"/>
  <c r="P233" i="2" s="1"/>
  <c r="J234" i="2"/>
  <c r="K234" i="2" s="1"/>
  <c r="L234" i="2" s="1"/>
  <c r="M234" i="2"/>
  <c r="N234" i="2" s="1"/>
  <c r="O234" i="2" s="1"/>
  <c r="P234" i="2" s="1"/>
  <c r="J235" i="2"/>
  <c r="K235" i="2" s="1"/>
  <c r="L235" i="2" s="1"/>
  <c r="M235" i="2"/>
  <c r="N235" i="2" s="1"/>
  <c r="O235" i="2" s="1"/>
  <c r="P235" i="2" s="1"/>
  <c r="J236" i="2"/>
  <c r="K236" i="2" s="1"/>
  <c r="L236" i="2" s="1"/>
  <c r="M236" i="2"/>
  <c r="N236" i="2" s="1"/>
  <c r="O236" i="2" s="1"/>
  <c r="P236" i="2" s="1"/>
  <c r="J237" i="2"/>
  <c r="K237" i="2" s="1"/>
  <c r="L237" i="2" s="1"/>
  <c r="M237" i="2"/>
  <c r="N237" i="2" s="1"/>
  <c r="O237" i="2" s="1"/>
  <c r="P237" i="2" s="1"/>
  <c r="J238" i="2"/>
  <c r="K238" i="2" s="1"/>
  <c r="L238" i="2" s="1"/>
  <c r="M238" i="2"/>
  <c r="N238" i="2" s="1"/>
  <c r="O238" i="2" s="1"/>
  <c r="P238" i="2" s="1"/>
  <c r="J239" i="2"/>
  <c r="K239" i="2" s="1"/>
  <c r="L239" i="2" s="1"/>
  <c r="M239" i="2"/>
  <c r="N239" i="2" s="1"/>
  <c r="O239" i="2" s="1"/>
  <c r="P239" i="2" s="1"/>
  <c r="J240" i="2"/>
  <c r="K240" i="2" s="1"/>
  <c r="L240" i="2" s="1"/>
  <c r="M240" i="2"/>
  <c r="N240" i="2" s="1"/>
  <c r="O240" i="2" s="1"/>
  <c r="P240" i="2" s="1"/>
  <c r="J241" i="2"/>
  <c r="K241" i="2" s="1"/>
  <c r="L241" i="2" s="1"/>
  <c r="M241" i="2"/>
  <c r="N241" i="2" s="1"/>
  <c r="O241" i="2" s="1"/>
  <c r="P241" i="2" s="1"/>
  <c r="J242" i="2"/>
  <c r="K242" i="2" s="1"/>
  <c r="L242" i="2" s="1"/>
  <c r="M242" i="2"/>
  <c r="N242" i="2" s="1"/>
  <c r="O242" i="2" s="1"/>
  <c r="P242" i="2" s="1"/>
  <c r="J243" i="2"/>
  <c r="K243" i="2" s="1"/>
  <c r="L243" i="2" s="1"/>
  <c r="M243" i="2"/>
  <c r="N243" i="2" s="1"/>
  <c r="O243" i="2" s="1"/>
  <c r="P243" i="2" s="1"/>
  <c r="J244" i="2"/>
  <c r="K244" i="2" s="1"/>
  <c r="L244" i="2" s="1"/>
  <c r="M244" i="2"/>
  <c r="N244" i="2" s="1"/>
  <c r="O244" i="2" s="1"/>
  <c r="P244" i="2" s="1"/>
  <c r="J245" i="2"/>
  <c r="K245" i="2" s="1"/>
  <c r="L245" i="2" s="1"/>
  <c r="M245" i="2"/>
  <c r="N245" i="2" s="1"/>
  <c r="O245" i="2" s="1"/>
  <c r="P245" i="2" s="1"/>
  <c r="J246" i="2"/>
  <c r="K246" i="2" s="1"/>
  <c r="L246" i="2" s="1"/>
  <c r="M246" i="2"/>
  <c r="N246" i="2" s="1"/>
  <c r="O246" i="2" s="1"/>
  <c r="P246" i="2" s="1"/>
  <c r="J247" i="2"/>
  <c r="K247" i="2" s="1"/>
  <c r="L247" i="2" s="1"/>
  <c r="M247" i="2"/>
  <c r="N247" i="2" s="1"/>
  <c r="O247" i="2" s="1"/>
  <c r="P247" i="2" s="1"/>
  <c r="J248" i="2"/>
  <c r="K248" i="2" s="1"/>
  <c r="L248" i="2" s="1"/>
  <c r="M248" i="2"/>
  <c r="N248" i="2" s="1"/>
  <c r="O248" i="2" s="1"/>
  <c r="P248" i="2" s="1"/>
  <c r="J249" i="2"/>
  <c r="K249" i="2" s="1"/>
  <c r="L249" i="2" s="1"/>
  <c r="M249" i="2"/>
  <c r="N249" i="2" s="1"/>
  <c r="O249" i="2" s="1"/>
  <c r="P249" i="2" s="1"/>
  <c r="J250" i="2"/>
  <c r="K250" i="2" s="1"/>
  <c r="L250" i="2" s="1"/>
  <c r="M250" i="2"/>
  <c r="N250" i="2" s="1"/>
  <c r="O250" i="2" s="1"/>
  <c r="P250" i="2" s="1"/>
  <c r="J251" i="2"/>
  <c r="K251" i="2" s="1"/>
  <c r="L251" i="2" s="1"/>
  <c r="M251" i="2"/>
  <c r="N251" i="2" s="1"/>
  <c r="O251" i="2" s="1"/>
  <c r="P251" i="2" s="1"/>
  <c r="J252" i="2"/>
  <c r="K252" i="2" s="1"/>
  <c r="L252" i="2" s="1"/>
  <c r="M252" i="2"/>
  <c r="N252" i="2" s="1"/>
  <c r="O252" i="2" s="1"/>
  <c r="P252" i="2" s="1"/>
  <c r="J253" i="2"/>
  <c r="K253" i="2" s="1"/>
  <c r="L253" i="2" s="1"/>
  <c r="M253" i="2"/>
  <c r="N253" i="2" s="1"/>
  <c r="O253" i="2" s="1"/>
  <c r="P253" i="2" s="1"/>
  <c r="J254" i="2"/>
  <c r="K254" i="2" s="1"/>
  <c r="L254" i="2" s="1"/>
  <c r="M254" i="2"/>
  <c r="N254" i="2" s="1"/>
  <c r="O254" i="2" s="1"/>
  <c r="P254" i="2" s="1"/>
  <c r="J255" i="2"/>
  <c r="K255" i="2" s="1"/>
  <c r="L255" i="2" s="1"/>
  <c r="M255" i="2"/>
  <c r="N255" i="2" s="1"/>
  <c r="O255" i="2" s="1"/>
  <c r="P255" i="2" s="1"/>
  <c r="J256" i="2"/>
  <c r="K256" i="2" s="1"/>
  <c r="L256" i="2" s="1"/>
  <c r="M256" i="2"/>
  <c r="N256" i="2" s="1"/>
  <c r="O256" i="2" s="1"/>
  <c r="P256" i="2" s="1"/>
  <c r="J257" i="2"/>
  <c r="K257" i="2" s="1"/>
  <c r="L257" i="2" s="1"/>
  <c r="M257" i="2"/>
  <c r="N257" i="2" s="1"/>
  <c r="O257" i="2" s="1"/>
  <c r="P257" i="2" s="1"/>
  <c r="J258" i="2"/>
  <c r="K258" i="2" s="1"/>
  <c r="L258" i="2" s="1"/>
  <c r="M258" i="2"/>
  <c r="N258" i="2" s="1"/>
  <c r="O258" i="2" s="1"/>
  <c r="P258" i="2" s="1"/>
  <c r="J259" i="2"/>
  <c r="K259" i="2" s="1"/>
  <c r="L259" i="2" s="1"/>
  <c r="M259" i="2"/>
  <c r="N259" i="2" s="1"/>
  <c r="O259" i="2" s="1"/>
  <c r="P259" i="2" s="1"/>
  <c r="J260" i="2"/>
  <c r="K260" i="2" s="1"/>
  <c r="L260" i="2" s="1"/>
  <c r="M260" i="2"/>
  <c r="N260" i="2" s="1"/>
  <c r="O260" i="2" s="1"/>
  <c r="P260" i="2" s="1"/>
  <c r="J261" i="2"/>
  <c r="K261" i="2" s="1"/>
  <c r="L261" i="2" s="1"/>
  <c r="M261" i="2"/>
  <c r="N261" i="2" s="1"/>
  <c r="O261" i="2" s="1"/>
  <c r="P261" i="2" s="1"/>
  <c r="J262" i="2"/>
  <c r="K262" i="2" s="1"/>
  <c r="L262" i="2" s="1"/>
  <c r="M262" i="2"/>
  <c r="N262" i="2" s="1"/>
  <c r="O262" i="2" s="1"/>
  <c r="P262" i="2" s="1"/>
  <c r="J263" i="2"/>
  <c r="K263" i="2" s="1"/>
  <c r="L263" i="2" s="1"/>
  <c r="M263" i="2"/>
  <c r="N263" i="2" s="1"/>
  <c r="O263" i="2" s="1"/>
  <c r="P263" i="2" s="1"/>
  <c r="J264" i="2"/>
  <c r="K264" i="2" s="1"/>
  <c r="L264" i="2" s="1"/>
  <c r="M264" i="2"/>
  <c r="N264" i="2" s="1"/>
  <c r="O264" i="2" s="1"/>
  <c r="P264" i="2" s="1"/>
  <c r="J265" i="2"/>
  <c r="K265" i="2" s="1"/>
  <c r="L265" i="2" s="1"/>
  <c r="M265" i="2"/>
  <c r="N265" i="2" s="1"/>
  <c r="O265" i="2" s="1"/>
  <c r="P265" i="2" s="1"/>
  <c r="J266" i="2"/>
  <c r="K266" i="2" s="1"/>
  <c r="L266" i="2" s="1"/>
  <c r="M266" i="2"/>
  <c r="N266" i="2" s="1"/>
  <c r="O266" i="2" s="1"/>
  <c r="P266" i="2" s="1"/>
  <c r="J267" i="2"/>
  <c r="K267" i="2" s="1"/>
  <c r="L267" i="2" s="1"/>
  <c r="M267" i="2"/>
  <c r="N267" i="2" s="1"/>
  <c r="O267" i="2" s="1"/>
  <c r="P267" i="2" s="1"/>
  <c r="J268" i="2"/>
  <c r="K268" i="2" s="1"/>
  <c r="L268" i="2" s="1"/>
  <c r="M268" i="2"/>
  <c r="N268" i="2" s="1"/>
  <c r="O268" i="2" s="1"/>
  <c r="P268" i="2" s="1"/>
  <c r="J269" i="2"/>
  <c r="K269" i="2" s="1"/>
  <c r="L269" i="2" s="1"/>
  <c r="M269" i="2"/>
  <c r="N269" i="2" s="1"/>
  <c r="O269" i="2" s="1"/>
  <c r="P269" i="2" s="1"/>
  <c r="J270" i="2"/>
  <c r="K270" i="2" s="1"/>
  <c r="L270" i="2" s="1"/>
  <c r="M270" i="2"/>
  <c r="N270" i="2" s="1"/>
  <c r="O270" i="2" s="1"/>
  <c r="P270" i="2" s="1"/>
  <c r="J271" i="2"/>
  <c r="K271" i="2" s="1"/>
  <c r="L271" i="2" s="1"/>
  <c r="M271" i="2"/>
  <c r="N271" i="2" s="1"/>
  <c r="O271" i="2" s="1"/>
  <c r="P271" i="2" s="1"/>
  <c r="J272" i="2"/>
  <c r="K272" i="2" s="1"/>
  <c r="L272" i="2" s="1"/>
  <c r="M272" i="2"/>
  <c r="N272" i="2" s="1"/>
  <c r="O272" i="2" s="1"/>
  <c r="P272" i="2" s="1"/>
  <c r="J273" i="2"/>
  <c r="K273" i="2" s="1"/>
  <c r="L273" i="2" s="1"/>
  <c r="M273" i="2"/>
  <c r="N273" i="2" s="1"/>
  <c r="O273" i="2" s="1"/>
  <c r="P273" i="2" s="1"/>
  <c r="J274" i="2"/>
  <c r="K274" i="2" s="1"/>
  <c r="L274" i="2" s="1"/>
  <c r="M274" i="2"/>
  <c r="N274" i="2" s="1"/>
  <c r="O274" i="2" s="1"/>
  <c r="P274" i="2" s="1"/>
  <c r="J275" i="2"/>
  <c r="K275" i="2" s="1"/>
  <c r="L275" i="2" s="1"/>
  <c r="M275" i="2"/>
  <c r="N275" i="2" s="1"/>
  <c r="O275" i="2" s="1"/>
  <c r="P275" i="2" s="1"/>
  <c r="J276" i="2"/>
  <c r="K276" i="2" s="1"/>
  <c r="L276" i="2" s="1"/>
  <c r="M276" i="2"/>
  <c r="N276" i="2" s="1"/>
  <c r="O276" i="2" s="1"/>
  <c r="P276" i="2" s="1"/>
  <c r="J277" i="2"/>
  <c r="K277" i="2" s="1"/>
  <c r="L277" i="2" s="1"/>
  <c r="M277" i="2"/>
  <c r="N277" i="2" s="1"/>
  <c r="O277" i="2" s="1"/>
  <c r="P277" i="2" s="1"/>
  <c r="J278" i="2"/>
  <c r="K278" i="2" s="1"/>
  <c r="L278" i="2" s="1"/>
  <c r="M278" i="2"/>
  <c r="N278" i="2" s="1"/>
  <c r="O278" i="2" s="1"/>
  <c r="P278" i="2" s="1"/>
  <c r="J279" i="2"/>
  <c r="K279" i="2" s="1"/>
  <c r="L279" i="2" s="1"/>
  <c r="M279" i="2"/>
  <c r="N279" i="2" s="1"/>
  <c r="O279" i="2" s="1"/>
  <c r="P279" i="2" s="1"/>
  <c r="J280" i="2"/>
  <c r="K280" i="2" s="1"/>
  <c r="L280" i="2" s="1"/>
  <c r="M280" i="2"/>
  <c r="N280" i="2" s="1"/>
  <c r="O280" i="2" s="1"/>
  <c r="P280" i="2" s="1"/>
  <c r="J281" i="2"/>
  <c r="K281" i="2" s="1"/>
  <c r="L281" i="2" s="1"/>
  <c r="M281" i="2"/>
  <c r="N281" i="2" s="1"/>
  <c r="O281" i="2" s="1"/>
  <c r="P281" i="2" s="1"/>
  <c r="J282" i="2"/>
  <c r="K282" i="2" s="1"/>
  <c r="L282" i="2" s="1"/>
  <c r="M282" i="2"/>
  <c r="N282" i="2" s="1"/>
  <c r="O282" i="2" s="1"/>
  <c r="P282" i="2" s="1"/>
  <c r="J283" i="2"/>
  <c r="K283" i="2" s="1"/>
  <c r="L283" i="2" s="1"/>
  <c r="M283" i="2"/>
  <c r="N283" i="2" s="1"/>
  <c r="O283" i="2" s="1"/>
  <c r="P283" i="2" s="1"/>
  <c r="J284" i="2"/>
  <c r="K284" i="2" s="1"/>
  <c r="L284" i="2" s="1"/>
  <c r="M284" i="2"/>
  <c r="N284" i="2" s="1"/>
  <c r="O284" i="2" s="1"/>
  <c r="P284" i="2" s="1"/>
  <c r="J285" i="2"/>
  <c r="K285" i="2" s="1"/>
  <c r="L285" i="2" s="1"/>
  <c r="M285" i="2"/>
  <c r="N285" i="2" s="1"/>
  <c r="O285" i="2" s="1"/>
  <c r="P285" i="2" s="1"/>
  <c r="J286" i="2"/>
  <c r="K286" i="2" s="1"/>
  <c r="L286" i="2" s="1"/>
  <c r="M286" i="2"/>
  <c r="N286" i="2" s="1"/>
  <c r="O286" i="2" s="1"/>
  <c r="P286" i="2" s="1"/>
  <c r="J287" i="2"/>
  <c r="K287" i="2" s="1"/>
  <c r="L287" i="2" s="1"/>
  <c r="M287" i="2"/>
  <c r="N287" i="2" s="1"/>
  <c r="O287" i="2" s="1"/>
  <c r="P287" i="2" s="1"/>
  <c r="J288" i="2"/>
  <c r="K288" i="2" s="1"/>
  <c r="L288" i="2" s="1"/>
  <c r="M288" i="2"/>
  <c r="N288" i="2" s="1"/>
  <c r="O288" i="2" s="1"/>
  <c r="P288" i="2" s="1"/>
  <c r="J289" i="2"/>
  <c r="K289" i="2" s="1"/>
  <c r="L289" i="2" s="1"/>
  <c r="M289" i="2"/>
  <c r="N289" i="2" s="1"/>
  <c r="O289" i="2" s="1"/>
  <c r="P289" i="2" s="1"/>
  <c r="J290" i="2"/>
  <c r="K290" i="2" s="1"/>
  <c r="L290" i="2" s="1"/>
  <c r="M290" i="2"/>
  <c r="N290" i="2" s="1"/>
  <c r="O290" i="2" s="1"/>
  <c r="P290" i="2" s="1"/>
  <c r="J291" i="2"/>
  <c r="K291" i="2" s="1"/>
  <c r="L291" i="2" s="1"/>
  <c r="M291" i="2"/>
  <c r="N291" i="2" s="1"/>
  <c r="O291" i="2" s="1"/>
  <c r="P291" i="2" s="1"/>
  <c r="J292" i="2"/>
  <c r="K292" i="2" s="1"/>
  <c r="L292" i="2" s="1"/>
  <c r="M292" i="2"/>
  <c r="N292" i="2" s="1"/>
  <c r="O292" i="2" s="1"/>
  <c r="P292" i="2" s="1"/>
  <c r="J293" i="2"/>
  <c r="K293" i="2" s="1"/>
  <c r="L293" i="2" s="1"/>
  <c r="M293" i="2"/>
  <c r="N293" i="2" s="1"/>
  <c r="O293" i="2" s="1"/>
  <c r="P293" i="2" s="1"/>
  <c r="J294" i="2"/>
  <c r="K294" i="2" s="1"/>
  <c r="L294" i="2" s="1"/>
  <c r="M294" i="2"/>
  <c r="N294" i="2" s="1"/>
  <c r="O294" i="2" s="1"/>
  <c r="P294" i="2" s="1"/>
  <c r="J295" i="2"/>
  <c r="K295" i="2" s="1"/>
  <c r="L295" i="2" s="1"/>
  <c r="M295" i="2"/>
  <c r="N295" i="2" s="1"/>
  <c r="O295" i="2" s="1"/>
  <c r="P295" i="2" s="1"/>
  <c r="J296" i="2"/>
  <c r="K296" i="2" s="1"/>
  <c r="L296" i="2" s="1"/>
  <c r="M296" i="2"/>
  <c r="N296" i="2" s="1"/>
  <c r="O296" i="2" s="1"/>
  <c r="P296" i="2" s="1"/>
  <c r="J297" i="2"/>
  <c r="K297" i="2" s="1"/>
  <c r="L297" i="2" s="1"/>
  <c r="M297" i="2"/>
  <c r="N297" i="2" s="1"/>
  <c r="O297" i="2" s="1"/>
  <c r="P297" i="2" s="1"/>
  <c r="J298" i="2"/>
  <c r="K298" i="2" s="1"/>
  <c r="L298" i="2" s="1"/>
  <c r="M298" i="2"/>
  <c r="N298" i="2" s="1"/>
  <c r="O298" i="2" s="1"/>
  <c r="P298" i="2" s="1"/>
  <c r="J299" i="2"/>
  <c r="K299" i="2" s="1"/>
  <c r="L299" i="2" s="1"/>
  <c r="M299" i="2"/>
  <c r="N299" i="2" s="1"/>
  <c r="O299" i="2" s="1"/>
  <c r="P299" i="2" s="1"/>
  <c r="J300" i="2"/>
  <c r="K300" i="2" s="1"/>
  <c r="L300" i="2" s="1"/>
  <c r="M300" i="2"/>
  <c r="N300" i="2" s="1"/>
  <c r="O300" i="2" s="1"/>
  <c r="P300" i="2" s="1"/>
  <c r="J301" i="2"/>
  <c r="K301" i="2" s="1"/>
  <c r="L301" i="2" s="1"/>
  <c r="M301" i="2"/>
  <c r="N301" i="2" s="1"/>
  <c r="O301" i="2" s="1"/>
  <c r="P301" i="2" s="1"/>
  <c r="J302" i="2"/>
  <c r="K302" i="2" s="1"/>
  <c r="L302" i="2" s="1"/>
  <c r="M302" i="2"/>
  <c r="N302" i="2" s="1"/>
  <c r="O302" i="2" s="1"/>
  <c r="P302" i="2" s="1"/>
  <c r="J303" i="2"/>
  <c r="K303" i="2" s="1"/>
  <c r="L303" i="2" s="1"/>
  <c r="M303" i="2"/>
  <c r="N303" i="2" s="1"/>
  <c r="O303" i="2" s="1"/>
  <c r="P303" i="2" s="1"/>
  <c r="J304" i="2"/>
  <c r="K304" i="2" s="1"/>
  <c r="L304" i="2" s="1"/>
  <c r="M304" i="2"/>
  <c r="N304" i="2" s="1"/>
  <c r="O304" i="2" s="1"/>
  <c r="P304" i="2" s="1"/>
  <c r="J305" i="2"/>
  <c r="K305" i="2" s="1"/>
  <c r="L305" i="2" s="1"/>
  <c r="M305" i="2"/>
  <c r="N305" i="2" s="1"/>
  <c r="O305" i="2" s="1"/>
  <c r="P305" i="2" s="1"/>
  <c r="J306" i="2"/>
  <c r="K306" i="2" s="1"/>
  <c r="L306" i="2" s="1"/>
  <c r="M306" i="2"/>
  <c r="N306" i="2" s="1"/>
  <c r="O306" i="2" s="1"/>
  <c r="P306" i="2" s="1"/>
  <c r="J307" i="2"/>
  <c r="K307" i="2" s="1"/>
  <c r="L307" i="2" s="1"/>
  <c r="M307" i="2"/>
  <c r="N307" i="2" s="1"/>
  <c r="O307" i="2" s="1"/>
  <c r="P307" i="2" s="1"/>
  <c r="J308" i="2"/>
  <c r="K308" i="2" s="1"/>
  <c r="L308" i="2" s="1"/>
  <c r="M308" i="2"/>
  <c r="N308" i="2" s="1"/>
  <c r="O308" i="2" s="1"/>
  <c r="P308" i="2" s="1"/>
  <c r="J309" i="2"/>
  <c r="K309" i="2" s="1"/>
  <c r="L309" i="2" s="1"/>
  <c r="M309" i="2"/>
  <c r="N309" i="2" s="1"/>
  <c r="O309" i="2" s="1"/>
  <c r="P309" i="2" s="1"/>
  <c r="J310" i="2"/>
  <c r="K310" i="2" s="1"/>
  <c r="L310" i="2" s="1"/>
  <c r="M310" i="2"/>
  <c r="N310" i="2" s="1"/>
  <c r="O310" i="2" s="1"/>
  <c r="P310" i="2" s="1"/>
  <c r="J311" i="2"/>
  <c r="K311" i="2" s="1"/>
  <c r="L311" i="2" s="1"/>
  <c r="M311" i="2"/>
  <c r="N311" i="2" s="1"/>
  <c r="O311" i="2" s="1"/>
  <c r="P311" i="2" s="1"/>
  <c r="J312" i="2"/>
  <c r="K312" i="2" s="1"/>
  <c r="L312" i="2" s="1"/>
  <c r="M312" i="2"/>
  <c r="N312" i="2" s="1"/>
  <c r="O312" i="2" s="1"/>
  <c r="P312" i="2" s="1"/>
  <c r="J313" i="2"/>
  <c r="K313" i="2" s="1"/>
  <c r="L313" i="2" s="1"/>
  <c r="M313" i="2"/>
  <c r="N313" i="2" s="1"/>
  <c r="O313" i="2" s="1"/>
  <c r="P313" i="2" s="1"/>
  <c r="J314" i="2"/>
  <c r="K314" i="2" s="1"/>
  <c r="L314" i="2" s="1"/>
  <c r="M314" i="2"/>
  <c r="N314" i="2" s="1"/>
  <c r="O314" i="2" s="1"/>
  <c r="P314" i="2" s="1"/>
  <c r="J315" i="2"/>
  <c r="K315" i="2" s="1"/>
  <c r="L315" i="2" s="1"/>
  <c r="M315" i="2"/>
  <c r="N315" i="2" s="1"/>
  <c r="O315" i="2" s="1"/>
  <c r="P315" i="2" s="1"/>
  <c r="J316" i="2"/>
  <c r="K316" i="2" s="1"/>
  <c r="L316" i="2" s="1"/>
  <c r="M316" i="2"/>
  <c r="N316" i="2" s="1"/>
  <c r="O316" i="2" s="1"/>
  <c r="P316" i="2" s="1"/>
  <c r="J317" i="2"/>
  <c r="K317" i="2" s="1"/>
  <c r="L317" i="2" s="1"/>
  <c r="M317" i="2"/>
  <c r="N317" i="2" s="1"/>
  <c r="O317" i="2" s="1"/>
  <c r="P317" i="2" s="1"/>
  <c r="J318" i="2"/>
  <c r="K318" i="2" s="1"/>
  <c r="L318" i="2" s="1"/>
  <c r="M318" i="2"/>
  <c r="N318" i="2" s="1"/>
  <c r="O318" i="2" s="1"/>
  <c r="P318" i="2" s="1"/>
  <c r="J319" i="2"/>
  <c r="K319" i="2" s="1"/>
  <c r="L319" i="2" s="1"/>
  <c r="M319" i="2"/>
  <c r="N319" i="2" s="1"/>
  <c r="O319" i="2" s="1"/>
  <c r="P319" i="2" s="1"/>
  <c r="J320" i="2"/>
  <c r="K320" i="2" s="1"/>
  <c r="L320" i="2" s="1"/>
  <c r="M320" i="2"/>
  <c r="N320" i="2" s="1"/>
  <c r="O320" i="2" s="1"/>
  <c r="P320" i="2" s="1"/>
  <c r="J321" i="2"/>
  <c r="K321" i="2" s="1"/>
  <c r="L321" i="2" s="1"/>
  <c r="M321" i="2"/>
  <c r="N321" i="2" s="1"/>
  <c r="O321" i="2" s="1"/>
  <c r="P321" i="2" s="1"/>
  <c r="J322" i="2"/>
  <c r="K322" i="2" s="1"/>
  <c r="L322" i="2" s="1"/>
  <c r="M322" i="2"/>
  <c r="N322" i="2" s="1"/>
  <c r="O322" i="2" s="1"/>
  <c r="P322" i="2" s="1"/>
  <c r="J323" i="2"/>
  <c r="K323" i="2" s="1"/>
  <c r="L323" i="2" s="1"/>
  <c r="M323" i="2"/>
  <c r="N323" i="2" s="1"/>
  <c r="O323" i="2" s="1"/>
  <c r="P323" i="2" s="1"/>
  <c r="J324" i="2"/>
  <c r="K324" i="2" s="1"/>
  <c r="L324" i="2" s="1"/>
  <c r="M324" i="2"/>
  <c r="N324" i="2" s="1"/>
  <c r="O324" i="2" s="1"/>
  <c r="P324" i="2" s="1"/>
  <c r="J325" i="2"/>
  <c r="K325" i="2" s="1"/>
  <c r="L325" i="2" s="1"/>
  <c r="M325" i="2"/>
  <c r="N325" i="2" s="1"/>
  <c r="O325" i="2" s="1"/>
  <c r="P325" i="2" s="1"/>
  <c r="J326" i="2"/>
  <c r="K326" i="2" s="1"/>
  <c r="L326" i="2" s="1"/>
  <c r="M326" i="2"/>
  <c r="N326" i="2" s="1"/>
  <c r="O326" i="2" s="1"/>
  <c r="P326" i="2" s="1"/>
  <c r="J327" i="2"/>
  <c r="K327" i="2" s="1"/>
  <c r="L327" i="2" s="1"/>
  <c r="M327" i="2"/>
  <c r="N327" i="2" s="1"/>
  <c r="O327" i="2" s="1"/>
  <c r="P327" i="2" s="1"/>
  <c r="J328" i="2"/>
  <c r="K328" i="2" s="1"/>
  <c r="L328" i="2" s="1"/>
  <c r="M328" i="2"/>
  <c r="N328" i="2" s="1"/>
  <c r="O328" i="2" s="1"/>
  <c r="P328" i="2" s="1"/>
  <c r="J329" i="2"/>
  <c r="K329" i="2" s="1"/>
  <c r="L329" i="2" s="1"/>
  <c r="M329" i="2"/>
  <c r="N329" i="2" s="1"/>
  <c r="O329" i="2" s="1"/>
  <c r="P329" i="2" s="1"/>
  <c r="J330" i="2"/>
  <c r="K330" i="2" s="1"/>
  <c r="L330" i="2" s="1"/>
  <c r="M330" i="2"/>
  <c r="N330" i="2" s="1"/>
  <c r="O330" i="2" s="1"/>
  <c r="P330" i="2" s="1"/>
  <c r="J331" i="2"/>
  <c r="K331" i="2" s="1"/>
  <c r="L331" i="2" s="1"/>
  <c r="M331" i="2"/>
  <c r="N331" i="2" s="1"/>
  <c r="O331" i="2" s="1"/>
  <c r="P331" i="2" s="1"/>
  <c r="J332" i="2"/>
  <c r="K332" i="2" s="1"/>
  <c r="L332" i="2" s="1"/>
  <c r="M332" i="2"/>
  <c r="N332" i="2" s="1"/>
  <c r="O332" i="2" s="1"/>
  <c r="P332" i="2" s="1"/>
  <c r="J333" i="2"/>
  <c r="K333" i="2" s="1"/>
  <c r="L333" i="2" s="1"/>
  <c r="M333" i="2"/>
  <c r="N333" i="2" s="1"/>
  <c r="O333" i="2" s="1"/>
  <c r="P333" i="2" s="1"/>
  <c r="J334" i="2"/>
  <c r="K334" i="2" s="1"/>
  <c r="L334" i="2" s="1"/>
  <c r="M334" i="2"/>
  <c r="N334" i="2" s="1"/>
  <c r="O334" i="2" s="1"/>
  <c r="P334" i="2" s="1"/>
  <c r="J335" i="2"/>
  <c r="K335" i="2" s="1"/>
  <c r="L335" i="2" s="1"/>
  <c r="M335" i="2"/>
  <c r="N335" i="2" s="1"/>
  <c r="O335" i="2" s="1"/>
  <c r="P335" i="2" s="1"/>
  <c r="J336" i="2"/>
  <c r="K336" i="2" s="1"/>
  <c r="L336" i="2" s="1"/>
  <c r="M336" i="2"/>
  <c r="N336" i="2" s="1"/>
  <c r="O336" i="2" s="1"/>
  <c r="P336" i="2" s="1"/>
  <c r="J337" i="2"/>
  <c r="K337" i="2" s="1"/>
  <c r="L337" i="2" s="1"/>
  <c r="M337" i="2"/>
  <c r="N337" i="2" s="1"/>
  <c r="O337" i="2" s="1"/>
  <c r="P337" i="2" s="1"/>
  <c r="J338" i="2"/>
  <c r="K338" i="2" s="1"/>
  <c r="L338" i="2" s="1"/>
  <c r="M338" i="2"/>
  <c r="N338" i="2" s="1"/>
  <c r="O338" i="2" s="1"/>
  <c r="P338" i="2" s="1"/>
  <c r="J339" i="2"/>
  <c r="K339" i="2" s="1"/>
  <c r="L339" i="2" s="1"/>
  <c r="M339" i="2"/>
  <c r="N339" i="2" s="1"/>
  <c r="O339" i="2" s="1"/>
  <c r="P339" i="2" s="1"/>
  <c r="J340" i="2"/>
  <c r="K340" i="2" s="1"/>
  <c r="L340" i="2" s="1"/>
  <c r="M340" i="2"/>
  <c r="N340" i="2" s="1"/>
  <c r="O340" i="2" s="1"/>
  <c r="P340" i="2" s="1"/>
  <c r="J341" i="2"/>
  <c r="K341" i="2" s="1"/>
  <c r="L341" i="2" s="1"/>
  <c r="M341" i="2"/>
  <c r="N341" i="2" s="1"/>
  <c r="O341" i="2" s="1"/>
  <c r="P341" i="2" s="1"/>
  <c r="J342" i="2"/>
  <c r="K342" i="2" s="1"/>
  <c r="L342" i="2" s="1"/>
  <c r="M342" i="2"/>
  <c r="N342" i="2" s="1"/>
  <c r="O342" i="2" s="1"/>
  <c r="P342" i="2" s="1"/>
  <c r="J343" i="2"/>
  <c r="K343" i="2" s="1"/>
  <c r="L343" i="2" s="1"/>
  <c r="M343" i="2"/>
  <c r="N343" i="2" s="1"/>
  <c r="O343" i="2" s="1"/>
  <c r="P343" i="2" s="1"/>
  <c r="J344" i="2"/>
  <c r="K344" i="2" s="1"/>
  <c r="L344" i="2" s="1"/>
  <c r="M344" i="2"/>
  <c r="N344" i="2" s="1"/>
  <c r="O344" i="2" s="1"/>
  <c r="P344" i="2" s="1"/>
  <c r="J345" i="2"/>
  <c r="K345" i="2" s="1"/>
  <c r="L345" i="2" s="1"/>
  <c r="M345" i="2"/>
  <c r="N345" i="2" s="1"/>
  <c r="O345" i="2" s="1"/>
  <c r="P345" i="2" s="1"/>
  <c r="J346" i="2"/>
  <c r="K346" i="2" s="1"/>
  <c r="L346" i="2" s="1"/>
  <c r="M346" i="2"/>
  <c r="N346" i="2" s="1"/>
  <c r="O346" i="2" s="1"/>
  <c r="P346" i="2" s="1"/>
  <c r="J347" i="2"/>
  <c r="K347" i="2" s="1"/>
  <c r="L347" i="2" s="1"/>
  <c r="M347" i="2"/>
  <c r="N347" i="2" s="1"/>
  <c r="O347" i="2" s="1"/>
  <c r="P347" i="2" s="1"/>
  <c r="J348" i="2"/>
  <c r="K348" i="2" s="1"/>
  <c r="L348" i="2" s="1"/>
  <c r="M348" i="2"/>
  <c r="N348" i="2" s="1"/>
  <c r="O348" i="2" s="1"/>
  <c r="P348" i="2" s="1"/>
  <c r="J349" i="2"/>
  <c r="K349" i="2" s="1"/>
  <c r="L349" i="2" s="1"/>
  <c r="M349" i="2"/>
  <c r="N349" i="2" s="1"/>
  <c r="O349" i="2" s="1"/>
  <c r="P349" i="2" s="1"/>
  <c r="J350" i="2"/>
  <c r="K350" i="2" s="1"/>
  <c r="L350" i="2" s="1"/>
  <c r="M350" i="2"/>
  <c r="N350" i="2" s="1"/>
  <c r="O350" i="2" s="1"/>
  <c r="P350" i="2" s="1"/>
  <c r="J351" i="2"/>
  <c r="K351" i="2" s="1"/>
  <c r="L351" i="2" s="1"/>
  <c r="M351" i="2"/>
  <c r="N351" i="2" s="1"/>
  <c r="O351" i="2" s="1"/>
  <c r="P351" i="2" s="1"/>
  <c r="J352" i="2"/>
  <c r="K352" i="2" s="1"/>
  <c r="L352" i="2" s="1"/>
  <c r="M352" i="2"/>
  <c r="N352" i="2" s="1"/>
  <c r="O352" i="2" s="1"/>
  <c r="P352" i="2" s="1"/>
  <c r="J353" i="2"/>
  <c r="K353" i="2" s="1"/>
  <c r="L353" i="2" s="1"/>
  <c r="M353" i="2"/>
  <c r="N353" i="2" s="1"/>
  <c r="O353" i="2" s="1"/>
  <c r="P353" i="2" s="1"/>
  <c r="J354" i="2"/>
  <c r="K354" i="2" s="1"/>
  <c r="L354" i="2" s="1"/>
  <c r="M354" i="2"/>
  <c r="N354" i="2" s="1"/>
  <c r="O354" i="2" s="1"/>
  <c r="P354" i="2" s="1"/>
  <c r="J355" i="2"/>
  <c r="K355" i="2" s="1"/>
  <c r="L355" i="2" s="1"/>
  <c r="M355" i="2"/>
  <c r="N355" i="2" s="1"/>
  <c r="O355" i="2" s="1"/>
  <c r="P355" i="2" s="1"/>
  <c r="J356" i="2"/>
  <c r="K356" i="2" s="1"/>
  <c r="L356" i="2" s="1"/>
  <c r="M356" i="2"/>
  <c r="N356" i="2" s="1"/>
  <c r="O356" i="2" s="1"/>
  <c r="P356" i="2" s="1"/>
  <c r="J357" i="2"/>
  <c r="K357" i="2" s="1"/>
  <c r="L357" i="2" s="1"/>
  <c r="M357" i="2"/>
  <c r="N357" i="2" s="1"/>
  <c r="O357" i="2" s="1"/>
  <c r="P357" i="2" s="1"/>
  <c r="J358" i="2"/>
  <c r="K358" i="2" s="1"/>
  <c r="L358" i="2" s="1"/>
  <c r="M358" i="2"/>
  <c r="N358" i="2" s="1"/>
  <c r="O358" i="2" s="1"/>
  <c r="P358" i="2" s="1"/>
  <c r="J359" i="2"/>
  <c r="K359" i="2" s="1"/>
  <c r="L359" i="2" s="1"/>
  <c r="M359" i="2"/>
  <c r="N359" i="2" s="1"/>
  <c r="O359" i="2" s="1"/>
  <c r="P359" i="2" s="1"/>
  <c r="J360" i="2"/>
  <c r="K360" i="2" s="1"/>
  <c r="L360" i="2" s="1"/>
  <c r="M360" i="2"/>
  <c r="N360" i="2" s="1"/>
  <c r="O360" i="2" s="1"/>
  <c r="P360" i="2" s="1"/>
  <c r="J361" i="2"/>
  <c r="K361" i="2" s="1"/>
  <c r="L361" i="2" s="1"/>
  <c r="M361" i="2"/>
  <c r="N361" i="2" s="1"/>
  <c r="O361" i="2" s="1"/>
  <c r="P361" i="2" s="1"/>
  <c r="J362" i="2"/>
  <c r="K362" i="2" s="1"/>
  <c r="L362" i="2" s="1"/>
  <c r="M362" i="2"/>
  <c r="N362" i="2" s="1"/>
  <c r="O362" i="2" s="1"/>
  <c r="P362" i="2" s="1"/>
  <c r="J363" i="2"/>
  <c r="K363" i="2" s="1"/>
  <c r="L363" i="2" s="1"/>
  <c r="M363" i="2"/>
  <c r="N363" i="2" s="1"/>
  <c r="O363" i="2" s="1"/>
  <c r="P363" i="2" s="1"/>
  <c r="J364" i="2"/>
  <c r="K364" i="2" s="1"/>
  <c r="L364" i="2" s="1"/>
  <c r="M364" i="2"/>
  <c r="N364" i="2" s="1"/>
  <c r="O364" i="2" s="1"/>
  <c r="P364" i="2" s="1"/>
  <c r="J365" i="2"/>
  <c r="K365" i="2" s="1"/>
  <c r="L365" i="2" s="1"/>
  <c r="M365" i="2"/>
  <c r="N365" i="2" s="1"/>
  <c r="O365" i="2" s="1"/>
  <c r="P365" i="2" s="1"/>
  <c r="J366" i="2"/>
  <c r="K366" i="2" s="1"/>
  <c r="L366" i="2" s="1"/>
  <c r="M366" i="2"/>
  <c r="N366" i="2" s="1"/>
  <c r="O366" i="2" s="1"/>
  <c r="P366" i="2" s="1"/>
  <c r="J367" i="2"/>
  <c r="K367" i="2" s="1"/>
  <c r="L367" i="2" s="1"/>
  <c r="M367" i="2"/>
  <c r="N367" i="2" s="1"/>
  <c r="O367" i="2" s="1"/>
  <c r="P367" i="2" s="1"/>
  <c r="J368" i="2"/>
  <c r="K368" i="2" s="1"/>
  <c r="L368" i="2" s="1"/>
  <c r="M368" i="2"/>
  <c r="N368" i="2" s="1"/>
  <c r="O368" i="2" s="1"/>
  <c r="P368" i="2" s="1"/>
  <c r="J369" i="2"/>
  <c r="K369" i="2" s="1"/>
  <c r="L369" i="2" s="1"/>
  <c r="M369" i="2"/>
  <c r="N369" i="2" s="1"/>
  <c r="O369" i="2" s="1"/>
  <c r="P369" i="2" s="1"/>
  <c r="J370" i="2"/>
  <c r="K370" i="2" s="1"/>
  <c r="L370" i="2" s="1"/>
  <c r="M370" i="2"/>
  <c r="N370" i="2" s="1"/>
  <c r="O370" i="2" s="1"/>
  <c r="P370" i="2" s="1"/>
  <c r="J371" i="2"/>
  <c r="K371" i="2" s="1"/>
  <c r="L371" i="2" s="1"/>
  <c r="M371" i="2"/>
  <c r="N371" i="2" s="1"/>
  <c r="O371" i="2" s="1"/>
  <c r="P371" i="2" s="1"/>
  <c r="J372" i="2"/>
  <c r="K372" i="2" s="1"/>
  <c r="L372" i="2" s="1"/>
  <c r="M372" i="2"/>
  <c r="N372" i="2" s="1"/>
  <c r="O372" i="2" s="1"/>
  <c r="P372" i="2" s="1"/>
  <c r="J373" i="2"/>
  <c r="K373" i="2" s="1"/>
  <c r="L373" i="2" s="1"/>
  <c r="M373" i="2"/>
  <c r="N373" i="2" s="1"/>
  <c r="O373" i="2" s="1"/>
  <c r="P373" i="2" s="1"/>
  <c r="J374" i="2"/>
  <c r="K374" i="2" s="1"/>
  <c r="L374" i="2" s="1"/>
  <c r="M374" i="2"/>
  <c r="N374" i="2" s="1"/>
  <c r="O374" i="2" s="1"/>
  <c r="P374" i="2" s="1"/>
  <c r="J375" i="2"/>
  <c r="K375" i="2" s="1"/>
  <c r="L375" i="2" s="1"/>
  <c r="M375" i="2"/>
  <c r="N375" i="2" s="1"/>
  <c r="O375" i="2" s="1"/>
  <c r="P375" i="2" s="1"/>
  <c r="J376" i="2"/>
  <c r="K376" i="2" s="1"/>
  <c r="L376" i="2" s="1"/>
  <c r="M376" i="2"/>
  <c r="N376" i="2" s="1"/>
  <c r="O376" i="2" s="1"/>
  <c r="P376" i="2" s="1"/>
  <c r="J377" i="2"/>
  <c r="K377" i="2" s="1"/>
  <c r="L377" i="2" s="1"/>
  <c r="M377" i="2"/>
  <c r="N377" i="2" s="1"/>
  <c r="O377" i="2" s="1"/>
  <c r="P377" i="2" s="1"/>
  <c r="J378" i="2"/>
  <c r="K378" i="2" s="1"/>
  <c r="L378" i="2" s="1"/>
  <c r="M378" i="2"/>
  <c r="N378" i="2" s="1"/>
  <c r="O378" i="2" s="1"/>
  <c r="P378" i="2" s="1"/>
  <c r="J379" i="2"/>
  <c r="K379" i="2" s="1"/>
  <c r="L379" i="2" s="1"/>
  <c r="M379" i="2"/>
  <c r="N379" i="2" s="1"/>
  <c r="O379" i="2" s="1"/>
  <c r="P379" i="2" s="1"/>
  <c r="J380" i="2"/>
  <c r="K380" i="2" s="1"/>
  <c r="L380" i="2" s="1"/>
  <c r="M380" i="2"/>
  <c r="N380" i="2" s="1"/>
  <c r="O380" i="2" s="1"/>
  <c r="P380" i="2" s="1"/>
  <c r="J381" i="2"/>
  <c r="K381" i="2" s="1"/>
  <c r="L381" i="2" s="1"/>
  <c r="M381" i="2"/>
  <c r="N381" i="2" s="1"/>
  <c r="O381" i="2" s="1"/>
  <c r="P381" i="2" s="1"/>
  <c r="J382" i="2"/>
  <c r="K382" i="2" s="1"/>
  <c r="L382" i="2" s="1"/>
  <c r="M382" i="2"/>
  <c r="N382" i="2" s="1"/>
  <c r="O382" i="2" s="1"/>
  <c r="P382" i="2" s="1"/>
  <c r="J383" i="2"/>
  <c r="K383" i="2" s="1"/>
  <c r="L383" i="2" s="1"/>
  <c r="M383" i="2"/>
  <c r="N383" i="2" s="1"/>
  <c r="O383" i="2" s="1"/>
  <c r="P383" i="2" s="1"/>
  <c r="J384" i="2"/>
  <c r="K384" i="2" s="1"/>
  <c r="L384" i="2" s="1"/>
  <c r="M384" i="2"/>
  <c r="N384" i="2" s="1"/>
  <c r="O384" i="2" s="1"/>
  <c r="P384" i="2" s="1"/>
  <c r="J385" i="2"/>
  <c r="K385" i="2" s="1"/>
  <c r="L385" i="2" s="1"/>
  <c r="M385" i="2"/>
  <c r="N385" i="2" s="1"/>
  <c r="O385" i="2" s="1"/>
  <c r="P385" i="2" s="1"/>
  <c r="J386" i="2"/>
  <c r="K386" i="2" s="1"/>
  <c r="L386" i="2" s="1"/>
  <c r="M386" i="2"/>
  <c r="N386" i="2" s="1"/>
  <c r="O386" i="2" s="1"/>
  <c r="P386" i="2" s="1"/>
  <c r="J387" i="2"/>
  <c r="K387" i="2" s="1"/>
  <c r="L387" i="2" s="1"/>
  <c r="M387" i="2"/>
  <c r="N387" i="2" s="1"/>
  <c r="O387" i="2" s="1"/>
  <c r="P387" i="2" s="1"/>
  <c r="J388" i="2"/>
  <c r="K388" i="2" s="1"/>
  <c r="L388" i="2" s="1"/>
  <c r="M388" i="2"/>
  <c r="N388" i="2" s="1"/>
  <c r="O388" i="2" s="1"/>
  <c r="P388" i="2" s="1"/>
  <c r="J389" i="2"/>
  <c r="K389" i="2" s="1"/>
  <c r="L389" i="2" s="1"/>
  <c r="M389" i="2"/>
  <c r="N389" i="2" s="1"/>
  <c r="O389" i="2" s="1"/>
  <c r="P389" i="2" s="1"/>
  <c r="J390" i="2"/>
  <c r="K390" i="2" s="1"/>
  <c r="L390" i="2" s="1"/>
  <c r="M390" i="2"/>
  <c r="N390" i="2" s="1"/>
  <c r="O390" i="2" s="1"/>
  <c r="P390" i="2" s="1"/>
  <c r="J391" i="2"/>
  <c r="K391" i="2" s="1"/>
  <c r="L391" i="2" s="1"/>
  <c r="M391" i="2"/>
  <c r="N391" i="2" s="1"/>
  <c r="O391" i="2" s="1"/>
  <c r="P391" i="2" s="1"/>
  <c r="J392" i="2"/>
  <c r="K392" i="2" s="1"/>
  <c r="L392" i="2" s="1"/>
  <c r="M392" i="2"/>
  <c r="N392" i="2" s="1"/>
  <c r="O392" i="2" s="1"/>
  <c r="P392" i="2" s="1"/>
  <c r="J393" i="2"/>
  <c r="K393" i="2" s="1"/>
  <c r="L393" i="2" s="1"/>
  <c r="M393" i="2"/>
  <c r="N393" i="2" s="1"/>
  <c r="O393" i="2" s="1"/>
  <c r="P393" i="2" s="1"/>
  <c r="J394" i="2"/>
  <c r="K394" i="2" s="1"/>
  <c r="L394" i="2" s="1"/>
  <c r="M394" i="2"/>
  <c r="N394" i="2" s="1"/>
  <c r="O394" i="2" s="1"/>
  <c r="P394" i="2" s="1"/>
  <c r="J395" i="2"/>
  <c r="K395" i="2" s="1"/>
  <c r="L395" i="2" s="1"/>
  <c r="M395" i="2"/>
  <c r="N395" i="2" s="1"/>
  <c r="O395" i="2" s="1"/>
  <c r="P395" i="2" s="1"/>
  <c r="J396" i="2"/>
  <c r="K396" i="2" s="1"/>
  <c r="L396" i="2" s="1"/>
  <c r="M396" i="2"/>
  <c r="N396" i="2" s="1"/>
  <c r="O396" i="2" s="1"/>
  <c r="P396" i="2" s="1"/>
  <c r="J397" i="2"/>
  <c r="K397" i="2" s="1"/>
  <c r="L397" i="2" s="1"/>
  <c r="M397" i="2"/>
  <c r="N397" i="2" s="1"/>
  <c r="O397" i="2" s="1"/>
  <c r="P397" i="2" s="1"/>
  <c r="J398" i="2"/>
  <c r="K398" i="2" s="1"/>
  <c r="L398" i="2" s="1"/>
  <c r="M398" i="2"/>
  <c r="N398" i="2" s="1"/>
  <c r="O398" i="2" s="1"/>
  <c r="P398" i="2" s="1"/>
  <c r="J399" i="2"/>
  <c r="K399" i="2" s="1"/>
  <c r="L399" i="2" s="1"/>
  <c r="M399" i="2"/>
  <c r="N399" i="2" s="1"/>
  <c r="O399" i="2" s="1"/>
  <c r="P399" i="2" s="1"/>
  <c r="J400" i="2"/>
  <c r="K400" i="2" s="1"/>
  <c r="L400" i="2" s="1"/>
  <c r="M400" i="2"/>
  <c r="N400" i="2" s="1"/>
  <c r="O400" i="2" s="1"/>
  <c r="P400" i="2" s="1"/>
  <c r="J401" i="2"/>
  <c r="K401" i="2" s="1"/>
  <c r="L401" i="2" s="1"/>
  <c r="M401" i="2"/>
  <c r="N401" i="2" s="1"/>
  <c r="O401" i="2" s="1"/>
  <c r="P401" i="2" s="1"/>
  <c r="J402" i="2"/>
  <c r="K402" i="2" s="1"/>
  <c r="L402" i="2" s="1"/>
  <c r="M402" i="2"/>
  <c r="N402" i="2" s="1"/>
  <c r="O402" i="2" s="1"/>
  <c r="P402" i="2" s="1"/>
  <c r="J403" i="2"/>
  <c r="K403" i="2" s="1"/>
  <c r="L403" i="2" s="1"/>
  <c r="M403" i="2"/>
  <c r="N403" i="2" s="1"/>
  <c r="O403" i="2" s="1"/>
  <c r="P403" i="2" s="1"/>
  <c r="J404" i="2"/>
  <c r="K404" i="2" s="1"/>
  <c r="L404" i="2" s="1"/>
  <c r="M404" i="2"/>
  <c r="N404" i="2" s="1"/>
  <c r="O404" i="2" s="1"/>
  <c r="P404" i="2" s="1"/>
  <c r="J405" i="2"/>
  <c r="K405" i="2" s="1"/>
  <c r="L405" i="2" s="1"/>
  <c r="M405" i="2"/>
  <c r="N405" i="2" s="1"/>
  <c r="O405" i="2" s="1"/>
  <c r="P405" i="2" s="1"/>
  <c r="J406" i="2"/>
  <c r="K406" i="2" s="1"/>
  <c r="L406" i="2" s="1"/>
  <c r="M406" i="2"/>
  <c r="N406" i="2" s="1"/>
  <c r="O406" i="2" s="1"/>
  <c r="P406" i="2" s="1"/>
  <c r="J407" i="2"/>
  <c r="K407" i="2" s="1"/>
  <c r="L407" i="2" s="1"/>
  <c r="M407" i="2"/>
  <c r="N407" i="2" s="1"/>
  <c r="O407" i="2" s="1"/>
  <c r="P407" i="2" s="1"/>
  <c r="J408" i="2"/>
  <c r="K408" i="2" s="1"/>
  <c r="L408" i="2" s="1"/>
  <c r="M408" i="2"/>
  <c r="N408" i="2" s="1"/>
  <c r="O408" i="2" s="1"/>
  <c r="P408" i="2" s="1"/>
  <c r="J409" i="2"/>
  <c r="K409" i="2" s="1"/>
  <c r="L409" i="2" s="1"/>
  <c r="M409" i="2"/>
  <c r="N409" i="2" s="1"/>
  <c r="O409" i="2" s="1"/>
  <c r="P409" i="2" s="1"/>
  <c r="J410" i="2"/>
  <c r="K410" i="2" s="1"/>
  <c r="L410" i="2" s="1"/>
  <c r="M410" i="2"/>
  <c r="N410" i="2" s="1"/>
  <c r="O410" i="2" s="1"/>
  <c r="P410" i="2" s="1"/>
  <c r="J411" i="2"/>
  <c r="K411" i="2" s="1"/>
  <c r="L411" i="2" s="1"/>
  <c r="M411" i="2"/>
  <c r="N411" i="2" s="1"/>
  <c r="O411" i="2" s="1"/>
  <c r="P411" i="2" s="1"/>
  <c r="J412" i="2"/>
  <c r="K412" i="2" s="1"/>
  <c r="L412" i="2" s="1"/>
  <c r="M412" i="2"/>
  <c r="N412" i="2" s="1"/>
  <c r="O412" i="2" s="1"/>
  <c r="P412" i="2" s="1"/>
  <c r="J413" i="2"/>
  <c r="K413" i="2" s="1"/>
  <c r="L413" i="2" s="1"/>
  <c r="M413" i="2"/>
  <c r="N413" i="2" s="1"/>
  <c r="O413" i="2" s="1"/>
  <c r="P413" i="2" s="1"/>
  <c r="J414" i="2"/>
  <c r="K414" i="2" s="1"/>
  <c r="L414" i="2" s="1"/>
  <c r="M414" i="2"/>
  <c r="N414" i="2" s="1"/>
  <c r="O414" i="2" s="1"/>
  <c r="P414" i="2" s="1"/>
  <c r="J415" i="2"/>
  <c r="K415" i="2" s="1"/>
  <c r="L415" i="2" s="1"/>
  <c r="M415" i="2"/>
  <c r="N415" i="2" s="1"/>
  <c r="O415" i="2" s="1"/>
  <c r="P415" i="2" s="1"/>
  <c r="J416" i="2"/>
  <c r="K416" i="2" s="1"/>
  <c r="L416" i="2" s="1"/>
  <c r="M416" i="2"/>
  <c r="N416" i="2" s="1"/>
  <c r="O416" i="2" s="1"/>
  <c r="P416" i="2" s="1"/>
  <c r="J417" i="2"/>
  <c r="K417" i="2" s="1"/>
  <c r="L417" i="2" s="1"/>
  <c r="M417" i="2"/>
  <c r="N417" i="2" s="1"/>
  <c r="O417" i="2" s="1"/>
  <c r="P417" i="2" s="1"/>
  <c r="J418" i="2"/>
  <c r="K418" i="2" s="1"/>
  <c r="L418" i="2" s="1"/>
  <c r="M418" i="2"/>
  <c r="N418" i="2" s="1"/>
  <c r="O418" i="2" s="1"/>
  <c r="P418" i="2" s="1"/>
  <c r="J419" i="2"/>
  <c r="K419" i="2" s="1"/>
  <c r="L419" i="2" s="1"/>
  <c r="M419" i="2"/>
  <c r="N419" i="2" s="1"/>
  <c r="O419" i="2" s="1"/>
  <c r="P419" i="2" s="1"/>
  <c r="J420" i="2"/>
  <c r="K420" i="2" s="1"/>
  <c r="L420" i="2" s="1"/>
  <c r="M420" i="2"/>
  <c r="N420" i="2" s="1"/>
  <c r="O420" i="2" s="1"/>
  <c r="P420" i="2" s="1"/>
  <c r="J421" i="2"/>
  <c r="K421" i="2" s="1"/>
  <c r="L421" i="2" s="1"/>
  <c r="M421" i="2"/>
  <c r="N421" i="2" s="1"/>
  <c r="O421" i="2" s="1"/>
  <c r="P421" i="2" s="1"/>
  <c r="J422" i="2"/>
  <c r="K422" i="2" s="1"/>
  <c r="L422" i="2" s="1"/>
  <c r="M422" i="2"/>
  <c r="N422" i="2" s="1"/>
  <c r="O422" i="2" s="1"/>
  <c r="P422" i="2" s="1"/>
  <c r="J423" i="2"/>
  <c r="K423" i="2" s="1"/>
  <c r="L423" i="2" s="1"/>
  <c r="M423" i="2"/>
  <c r="N423" i="2" s="1"/>
  <c r="O423" i="2" s="1"/>
  <c r="P423" i="2" s="1"/>
  <c r="J424" i="2"/>
  <c r="K424" i="2" s="1"/>
  <c r="L424" i="2" s="1"/>
  <c r="M424" i="2"/>
  <c r="N424" i="2" s="1"/>
  <c r="O424" i="2" s="1"/>
  <c r="P424" i="2" s="1"/>
  <c r="J425" i="2"/>
  <c r="K425" i="2" s="1"/>
  <c r="L425" i="2" s="1"/>
  <c r="M425" i="2"/>
  <c r="N425" i="2" s="1"/>
  <c r="O425" i="2" s="1"/>
  <c r="P425" i="2" s="1"/>
  <c r="J426" i="2"/>
  <c r="K426" i="2" s="1"/>
  <c r="L426" i="2" s="1"/>
  <c r="M426" i="2"/>
  <c r="N426" i="2" s="1"/>
  <c r="O426" i="2" s="1"/>
  <c r="P426" i="2" s="1"/>
  <c r="J427" i="2"/>
  <c r="K427" i="2" s="1"/>
  <c r="L427" i="2" s="1"/>
  <c r="M427" i="2"/>
  <c r="N427" i="2" s="1"/>
  <c r="O427" i="2" s="1"/>
  <c r="P427" i="2" s="1"/>
  <c r="J428" i="2"/>
  <c r="K428" i="2" s="1"/>
  <c r="L428" i="2" s="1"/>
  <c r="M428" i="2"/>
  <c r="N428" i="2" s="1"/>
  <c r="O428" i="2" s="1"/>
  <c r="P428" i="2" s="1"/>
  <c r="J429" i="2"/>
  <c r="K429" i="2" s="1"/>
  <c r="L429" i="2" s="1"/>
  <c r="M429" i="2"/>
  <c r="N429" i="2" s="1"/>
  <c r="O429" i="2" s="1"/>
  <c r="P429" i="2" s="1"/>
  <c r="J430" i="2"/>
  <c r="K430" i="2" s="1"/>
  <c r="L430" i="2" s="1"/>
  <c r="M430" i="2"/>
  <c r="N430" i="2" s="1"/>
  <c r="O430" i="2" s="1"/>
  <c r="P430" i="2" s="1"/>
  <c r="J431" i="2"/>
  <c r="K431" i="2" s="1"/>
  <c r="L431" i="2" s="1"/>
  <c r="M431" i="2"/>
  <c r="N431" i="2" s="1"/>
  <c r="O431" i="2" s="1"/>
  <c r="P431" i="2" s="1"/>
  <c r="J432" i="2"/>
  <c r="K432" i="2" s="1"/>
  <c r="L432" i="2" s="1"/>
  <c r="M432" i="2"/>
  <c r="N432" i="2" s="1"/>
  <c r="O432" i="2" s="1"/>
  <c r="P432" i="2" s="1"/>
  <c r="J433" i="2"/>
  <c r="K433" i="2" s="1"/>
  <c r="L433" i="2" s="1"/>
  <c r="M433" i="2"/>
  <c r="N433" i="2" s="1"/>
  <c r="O433" i="2" s="1"/>
  <c r="P433" i="2" s="1"/>
  <c r="J434" i="2"/>
  <c r="K434" i="2" s="1"/>
  <c r="L434" i="2" s="1"/>
  <c r="M434" i="2"/>
  <c r="N434" i="2" s="1"/>
  <c r="O434" i="2" s="1"/>
  <c r="P434" i="2" s="1"/>
  <c r="J435" i="2"/>
  <c r="K435" i="2" s="1"/>
  <c r="L435" i="2" s="1"/>
  <c r="M435" i="2"/>
  <c r="N435" i="2" s="1"/>
  <c r="O435" i="2" s="1"/>
  <c r="P435" i="2" s="1"/>
  <c r="J436" i="2"/>
  <c r="K436" i="2" s="1"/>
  <c r="L436" i="2" s="1"/>
  <c r="M436" i="2"/>
  <c r="N436" i="2" s="1"/>
  <c r="O436" i="2" s="1"/>
  <c r="P436" i="2" s="1"/>
  <c r="J437" i="2"/>
  <c r="K437" i="2" s="1"/>
  <c r="L437" i="2" s="1"/>
  <c r="M437" i="2"/>
  <c r="N437" i="2" s="1"/>
  <c r="O437" i="2" s="1"/>
  <c r="P437" i="2" s="1"/>
  <c r="J438" i="2"/>
  <c r="K438" i="2" s="1"/>
  <c r="L438" i="2" s="1"/>
  <c r="M438" i="2"/>
  <c r="N438" i="2" s="1"/>
  <c r="O438" i="2" s="1"/>
  <c r="P438" i="2" s="1"/>
  <c r="J439" i="2"/>
  <c r="K439" i="2" s="1"/>
  <c r="L439" i="2" s="1"/>
  <c r="M439" i="2"/>
  <c r="N439" i="2" s="1"/>
  <c r="O439" i="2" s="1"/>
  <c r="P439" i="2" s="1"/>
  <c r="J440" i="2"/>
  <c r="K440" i="2" s="1"/>
  <c r="L440" i="2" s="1"/>
  <c r="M440" i="2"/>
  <c r="N440" i="2" s="1"/>
  <c r="O440" i="2" s="1"/>
  <c r="P440" i="2" s="1"/>
  <c r="J441" i="2"/>
  <c r="K441" i="2" s="1"/>
  <c r="L441" i="2" s="1"/>
  <c r="M441" i="2"/>
  <c r="N441" i="2" s="1"/>
  <c r="O441" i="2" s="1"/>
  <c r="P441" i="2" s="1"/>
  <c r="J442" i="2"/>
  <c r="K442" i="2" s="1"/>
  <c r="L442" i="2" s="1"/>
  <c r="M442" i="2"/>
  <c r="N442" i="2" s="1"/>
  <c r="O442" i="2" s="1"/>
  <c r="P442" i="2" s="1"/>
  <c r="J443" i="2"/>
  <c r="K443" i="2" s="1"/>
  <c r="L443" i="2" s="1"/>
  <c r="M443" i="2"/>
  <c r="N443" i="2" s="1"/>
  <c r="O443" i="2" s="1"/>
  <c r="P443" i="2" s="1"/>
  <c r="J444" i="2"/>
  <c r="K444" i="2" s="1"/>
  <c r="L444" i="2" s="1"/>
  <c r="M444" i="2"/>
  <c r="N444" i="2" s="1"/>
  <c r="O444" i="2" s="1"/>
  <c r="P444" i="2" s="1"/>
  <c r="J445" i="2"/>
  <c r="K445" i="2" s="1"/>
  <c r="L445" i="2" s="1"/>
  <c r="M445" i="2"/>
  <c r="N445" i="2" s="1"/>
  <c r="O445" i="2" s="1"/>
  <c r="P445" i="2" s="1"/>
  <c r="J446" i="2"/>
  <c r="K446" i="2" s="1"/>
  <c r="L446" i="2" s="1"/>
  <c r="M446" i="2"/>
  <c r="N446" i="2" s="1"/>
  <c r="O446" i="2" s="1"/>
  <c r="P446" i="2" s="1"/>
  <c r="J447" i="2"/>
  <c r="K447" i="2" s="1"/>
  <c r="L447" i="2" s="1"/>
  <c r="M447" i="2"/>
  <c r="N447" i="2" s="1"/>
  <c r="O447" i="2" s="1"/>
  <c r="P447" i="2" s="1"/>
  <c r="J448" i="2"/>
  <c r="K448" i="2" s="1"/>
  <c r="L448" i="2" s="1"/>
  <c r="M448" i="2"/>
  <c r="N448" i="2" s="1"/>
  <c r="O448" i="2" s="1"/>
  <c r="P448" i="2" s="1"/>
  <c r="J449" i="2"/>
  <c r="K449" i="2" s="1"/>
  <c r="L449" i="2" s="1"/>
  <c r="M449" i="2"/>
  <c r="N449" i="2" s="1"/>
  <c r="O449" i="2" s="1"/>
  <c r="P449" i="2" s="1"/>
  <c r="J450" i="2"/>
  <c r="K450" i="2" s="1"/>
  <c r="L450" i="2" s="1"/>
  <c r="M450" i="2"/>
  <c r="N450" i="2" s="1"/>
  <c r="O450" i="2" s="1"/>
  <c r="P450" i="2" s="1"/>
  <c r="J451" i="2"/>
  <c r="K451" i="2" s="1"/>
  <c r="L451" i="2" s="1"/>
  <c r="M451" i="2"/>
  <c r="N451" i="2" s="1"/>
  <c r="O451" i="2" s="1"/>
  <c r="P451" i="2" s="1"/>
  <c r="J452" i="2"/>
  <c r="K452" i="2" s="1"/>
  <c r="L452" i="2" s="1"/>
  <c r="M452" i="2"/>
  <c r="N452" i="2" s="1"/>
  <c r="O452" i="2" s="1"/>
  <c r="P452" i="2" s="1"/>
  <c r="J453" i="2"/>
  <c r="K453" i="2" s="1"/>
  <c r="L453" i="2" s="1"/>
  <c r="M453" i="2"/>
  <c r="N453" i="2" s="1"/>
  <c r="O453" i="2" s="1"/>
  <c r="P453" i="2" s="1"/>
  <c r="J454" i="2"/>
  <c r="K454" i="2" s="1"/>
  <c r="L454" i="2" s="1"/>
  <c r="M454" i="2"/>
  <c r="N454" i="2" s="1"/>
  <c r="O454" i="2" s="1"/>
  <c r="P454" i="2" s="1"/>
  <c r="J455" i="2"/>
  <c r="K455" i="2" s="1"/>
  <c r="L455" i="2" s="1"/>
  <c r="M455" i="2"/>
  <c r="N455" i="2" s="1"/>
  <c r="O455" i="2" s="1"/>
  <c r="P455" i="2" s="1"/>
  <c r="J456" i="2"/>
  <c r="K456" i="2" s="1"/>
  <c r="L456" i="2" s="1"/>
  <c r="M456" i="2"/>
  <c r="N456" i="2" s="1"/>
  <c r="O456" i="2" s="1"/>
  <c r="P456" i="2" s="1"/>
  <c r="J457" i="2"/>
  <c r="K457" i="2" s="1"/>
  <c r="L457" i="2" s="1"/>
  <c r="M457" i="2"/>
  <c r="N457" i="2" s="1"/>
  <c r="O457" i="2" s="1"/>
  <c r="P457" i="2" s="1"/>
  <c r="J458" i="2"/>
  <c r="K458" i="2" s="1"/>
  <c r="L458" i="2" s="1"/>
  <c r="M458" i="2"/>
  <c r="N458" i="2" s="1"/>
  <c r="O458" i="2" s="1"/>
  <c r="P458" i="2" s="1"/>
  <c r="J459" i="2"/>
  <c r="K459" i="2" s="1"/>
  <c r="L459" i="2" s="1"/>
  <c r="M459" i="2"/>
  <c r="N459" i="2" s="1"/>
  <c r="O459" i="2" s="1"/>
  <c r="P459" i="2" s="1"/>
  <c r="J460" i="2"/>
  <c r="K460" i="2" s="1"/>
  <c r="L460" i="2" s="1"/>
  <c r="M460" i="2"/>
  <c r="N460" i="2" s="1"/>
  <c r="O460" i="2" s="1"/>
  <c r="P460" i="2" s="1"/>
  <c r="J461" i="2"/>
  <c r="K461" i="2" s="1"/>
  <c r="L461" i="2" s="1"/>
  <c r="M461" i="2"/>
  <c r="N461" i="2" s="1"/>
  <c r="O461" i="2" s="1"/>
  <c r="P461" i="2" s="1"/>
  <c r="J462" i="2"/>
  <c r="K462" i="2" s="1"/>
  <c r="L462" i="2" s="1"/>
  <c r="M462" i="2"/>
  <c r="N462" i="2" s="1"/>
  <c r="O462" i="2" s="1"/>
  <c r="P462" i="2" s="1"/>
  <c r="J463" i="2"/>
  <c r="K463" i="2" s="1"/>
  <c r="L463" i="2" s="1"/>
  <c r="M463" i="2"/>
  <c r="N463" i="2" s="1"/>
  <c r="O463" i="2" s="1"/>
  <c r="P463" i="2" s="1"/>
  <c r="J464" i="2"/>
  <c r="K464" i="2" s="1"/>
  <c r="L464" i="2" s="1"/>
  <c r="M464" i="2"/>
  <c r="N464" i="2" s="1"/>
  <c r="O464" i="2" s="1"/>
  <c r="P464" i="2" s="1"/>
  <c r="J465" i="2"/>
  <c r="K465" i="2" s="1"/>
  <c r="L465" i="2" s="1"/>
  <c r="M465" i="2"/>
  <c r="N465" i="2" s="1"/>
  <c r="O465" i="2" s="1"/>
  <c r="P465" i="2" s="1"/>
  <c r="J466" i="2"/>
  <c r="K466" i="2" s="1"/>
  <c r="L466" i="2" s="1"/>
  <c r="M466" i="2"/>
  <c r="N466" i="2" s="1"/>
  <c r="O466" i="2" s="1"/>
  <c r="P466" i="2" s="1"/>
  <c r="J467" i="2"/>
  <c r="K467" i="2" s="1"/>
  <c r="L467" i="2" s="1"/>
  <c r="M467" i="2"/>
  <c r="N467" i="2" s="1"/>
  <c r="O467" i="2" s="1"/>
  <c r="P467" i="2" s="1"/>
  <c r="J468" i="2"/>
  <c r="K468" i="2" s="1"/>
  <c r="L468" i="2" s="1"/>
  <c r="M468" i="2"/>
  <c r="N468" i="2" s="1"/>
  <c r="O468" i="2" s="1"/>
  <c r="P468" i="2" s="1"/>
  <c r="J469" i="2"/>
  <c r="K469" i="2" s="1"/>
  <c r="L469" i="2" s="1"/>
  <c r="M469" i="2"/>
  <c r="N469" i="2" s="1"/>
  <c r="O469" i="2" s="1"/>
  <c r="P469" i="2" s="1"/>
  <c r="J470" i="2"/>
  <c r="K470" i="2" s="1"/>
  <c r="L470" i="2" s="1"/>
  <c r="M470" i="2"/>
  <c r="N470" i="2" s="1"/>
  <c r="O470" i="2" s="1"/>
  <c r="P470" i="2" s="1"/>
  <c r="J471" i="2"/>
  <c r="K471" i="2" s="1"/>
  <c r="L471" i="2" s="1"/>
  <c r="M471" i="2"/>
  <c r="N471" i="2" s="1"/>
  <c r="O471" i="2" s="1"/>
  <c r="P471" i="2" s="1"/>
  <c r="J472" i="2"/>
  <c r="K472" i="2" s="1"/>
  <c r="L472" i="2" s="1"/>
  <c r="M472" i="2"/>
  <c r="N472" i="2" s="1"/>
  <c r="O472" i="2" s="1"/>
  <c r="P472" i="2" s="1"/>
  <c r="J473" i="2"/>
  <c r="K473" i="2" s="1"/>
  <c r="L473" i="2" s="1"/>
  <c r="M473" i="2"/>
  <c r="N473" i="2" s="1"/>
  <c r="O473" i="2" s="1"/>
  <c r="P473" i="2" s="1"/>
  <c r="J474" i="2"/>
  <c r="K474" i="2" s="1"/>
  <c r="L474" i="2" s="1"/>
  <c r="M474" i="2"/>
  <c r="N474" i="2" s="1"/>
  <c r="O474" i="2" s="1"/>
  <c r="P474" i="2" s="1"/>
  <c r="J475" i="2"/>
  <c r="K475" i="2" s="1"/>
  <c r="L475" i="2" s="1"/>
  <c r="M475" i="2"/>
  <c r="N475" i="2" s="1"/>
  <c r="O475" i="2" s="1"/>
  <c r="P475" i="2" s="1"/>
  <c r="J476" i="2"/>
  <c r="K476" i="2" s="1"/>
  <c r="L476" i="2" s="1"/>
  <c r="M476" i="2"/>
  <c r="N476" i="2" s="1"/>
  <c r="O476" i="2" s="1"/>
  <c r="P476" i="2" s="1"/>
  <c r="J477" i="2"/>
  <c r="K477" i="2" s="1"/>
  <c r="L477" i="2" s="1"/>
  <c r="M477" i="2"/>
  <c r="N477" i="2" s="1"/>
  <c r="O477" i="2" s="1"/>
  <c r="P477" i="2" s="1"/>
  <c r="J478" i="2"/>
  <c r="K478" i="2" s="1"/>
  <c r="L478" i="2" s="1"/>
  <c r="M478" i="2"/>
  <c r="N478" i="2" s="1"/>
  <c r="O478" i="2" s="1"/>
  <c r="P478" i="2" s="1"/>
  <c r="J479" i="2"/>
  <c r="K479" i="2" s="1"/>
  <c r="L479" i="2" s="1"/>
  <c r="M479" i="2"/>
  <c r="N479" i="2" s="1"/>
  <c r="O479" i="2" s="1"/>
  <c r="P479" i="2" s="1"/>
  <c r="J480" i="2"/>
  <c r="K480" i="2" s="1"/>
  <c r="L480" i="2" s="1"/>
  <c r="M480" i="2"/>
  <c r="N480" i="2" s="1"/>
  <c r="O480" i="2" s="1"/>
  <c r="P480" i="2" s="1"/>
  <c r="J481" i="2"/>
  <c r="K481" i="2" s="1"/>
  <c r="L481" i="2" s="1"/>
  <c r="M481" i="2"/>
  <c r="N481" i="2" s="1"/>
  <c r="O481" i="2" s="1"/>
  <c r="P481" i="2" s="1"/>
  <c r="J482" i="2"/>
  <c r="K482" i="2" s="1"/>
  <c r="L482" i="2" s="1"/>
  <c r="M482" i="2"/>
  <c r="N482" i="2" s="1"/>
  <c r="O482" i="2" s="1"/>
  <c r="P482" i="2" s="1"/>
  <c r="J483" i="2"/>
  <c r="K483" i="2" s="1"/>
  <c r="L483" i="2" s="1"/>
  <c r="M483" i="2"/>
  <c r="N483" i="2" s="1"/>
  <c r="O483" i="2" s="1"/>
  <c r="P483" i="2" s="1"/>
  <c r="J484" i="2"/>
  <c r="K484" i="2" s="1"/>
  <c r="L484" i="2" s="1"/>
  <c r="M484" i="2"/>
  <c r="N484" i="2" s="1"/>
  <c r="O484" i="2" s="1"/>
  <c r="P484" i="2" s="1"/>
  <c r="J485" i="2"/>
  <c r="K485" i="2" s="1"/>
  <c r="L485" i="2" s="1"/>
  <c r="M485" i="2"/>
  <c r="N485" i="2" s="1"/>
  <c r="O485" i="2" s="1"/>
  <c r="P485" i="2" s="1"/>
  <c r="J486" i="2"/>
  <c r="K486" i="2" s="1"/>
  <c r="L486" i="2" s="1"/>
  <c r="M486" i="2"/>
  <c r="N486" i="2" s="1"/>
  <c r="O486" i="2" s="1"/>
  <c r="P486" i="2" s="1"/>
  <c r="J487" i="2"/>
  <c r="K487" i="2" s="1"/>
  <c r="L487" i="2" s="1"/>
  <c r="M487" i="2"/>
  <c r="N487" i="2" s="1"/>
  <c r="O487" i="2" s="1"/>
  <c r="P487" i="2" s="1"/>
  <c r="J488" i="2"/>
  <c r="K488" i="2" s="1"/>
  <c r="L488" i="2" s="1"/>
  <c r="M488" i="2"/>
  <c r="N488" i="2" s="1"/>
  <c r="O488" i="2" s="1"/>
  <c r="P488" i="2" s="1"/>
  <c r="J489" i="2"/>
  <c r="K489" i="2" s="1"/>
  <c r="L489" i="2" s="1"/>
  <c r="M489" i="2"/>
  <c r="N489" i="2" s="1"/>
  <c r="O489" i="2" s="1"/>
  <c r="P489" i="2" s="1"/>
  <c r="J490" i="2"/>
  <c r="K490" i="2" s="1"/>
  <c r="L490" i="2" s="1"/>
  <c r="M490" i="2"/>
  <c r="N490" i="2" s="1"/>
  <c r="O490" i="2" s="1"/>
  <c r="P490" i="2" s="1"/>
  <c r="J491" i="2"/>
  <c r="K491" i="2" s="1"/>
  <c r="L491" i="2" s="1"/>
  <c r="M491" i="2"/>
  <c r="N491" i="2" s="1"/>
  <c r="O491" i="2" s="1"/>
  <c r="P491" i="2" s="1"/>
  <c r="J492" i="2"/>
  <c r="K492" i="2" s="1"/>
  <c r="L492" i="2" s="1"/>
  <c r="M492" i="2"/>
  <c r="N492" i="2" s="1"/>
  <c r="O492" i="2" s="1"/>
  <c r="P492" i="2" s="1"/>
  <c r="J493" i="2"/>
  <c r="K493" i="2" s="1"/>
  <c r="L493" i="2" s="1"/>
  <c r="M493" i="2"/>
  <c r="N493" i="2" s="1"/>
  <c r="O493" i="2" s="1"/>
  <c r="P493" i="2" s="1"/>
  <c r="J494" i="2"/>
  <c r="K494" i="2" s="1"/>
  <c r="L494" i="2" s="1"/>
  <c r="M494" i="2"/>
  <c r="N494" i="2" s="1"/>
  <c r="O494" i="2" s="1"/>
  <c r="P494" i="2" s="1"/>
  <c r="J495" i="2"/>
  <c r="K495" i="2" s="1"/>
  <c r="L495" i="2" s="1"/>
  <c r="M495" i="2"/>
  <c r="N495" i="2" s="1"/>
  <c r="O495" i="2" s="1"/>
  <c r="P495" i="2" s="1"/>
  <c r="J496" i="2"/>
  <c r="K496" i="2" s="1"/>
  <c r="L496" i="2" s="1"/>
  <c r="M496" i="2"/>
  <c r="N496" i="2" s="1"/>
  <c r="O496" i="2" s="1"/>
  <c r="P496" i="2" s="1"/>
  <c r="J497" i="2"/>
  <c r="K497" i="2" s="1"/>
  <c r="L497" i="2" s="1"/>
  <c r="M497" i="2"/>
  <c r="N497" i="2" s="1"/>
  <c r="O497" i="2" s="1"/>
  <c r="P497" i="2" s="1"/>
  <c r="J498" i="2"/>
  <c r="K498" i="2" s="1"/>
  <c r="L498" i="2" s="1"/>
  <c r="M498" i="2"/>
  <c r="N498" i="2" s="1"/>
  <c r="O498" i="2" s="1"/>
  <c r="P498" i="2" s="1"/>
  <c r="J499" i="2"/>
  <c r="K499" i="2" s="1"/>
  <c r="L499" i="2" s="1"/>
  <c r="M499" i="2"/>
  <c r="N499" i="2" s="1"/>
  <c r="O499" i="2" s="1"/>
  <c r="P499" i="2" s="1"/>
  <c r="J500" i="2"/>
  <c r="K500" i="2" s="1"/>
  <c r="L500" i="2" s="1"/>
  <c r="M500" i="2"/>
  <c r="N500" i="2" s="1"/>
  <c r="O500" i="2" s="1"/>
  <c r="P500" i="2" s="1"/>
  <c r="J501" i="2"/>
  <c r="K501" i="2" s="1"/>
  <c r="L501" i="2" s="1"/>
  <c r="M501" i="2"/>
  <c r="N501" i="2" s="1"/>
  <c r="O501" i="2" s="1"/>
  <c r="P501" i="2" s="1"/>
  <c r="J502" i="2"/>
  <c r="K502" i="2" s="1"/>
  <c r="L502" i="2" s="1"/>
  <c r="M502" i="2"/>
  <c r="N502" i="2" s="1"/>
  <c r="O502" i="2" s="1"/>
  <c r="P502" i="2" s="1"/>
  <c r="J503" i="2"/>
  <c r="K503" i="2" s="1"/>
  <c r="L503" i="2" s="1"/>
  <c r="M503" i="2"/>
  <c r="N503" i="2" s="1"/>
  <c r="O503" i="2" s="1"/>
  <c r="P503" i="2" s="1"/>
  <c r="J504" i="2"/>
  <c r="K504" i="2" s="1"/>
  <c r="L504" i="2" s="1"/>
  <c r="M504" i="2"/>
  <c r="N504" i="2" s="1"/>
  <c r="O504" i="2" s="1"/>
  <c r="P504" i="2" s="1"/>
  <c r="J505" i="2"/>
  <c r="K505" i="2" s="1"/>
  <c r="L505" i="2" s="1"/>
  <c r="M505" i="2"/>
  <c r="N505" i="2" s="1"/>
  <c r="O505" i="2" s="1"/>
  <c r="P505" i="2" s="1"/>
  <c r="J506" i="2"/>
  <c r="K506" i="2" s="1"/>
  <c r="L506" i="2" s="1"/>
  <c r="M506" i="2"/>
  <c r="N506" i="2" s="1"/>
  <c r="O506" i="2" s="1"/>
  <c r="P506" i="2" s="1"/>
  <c r="J507" i="2"/>
  <c r="K507" i="2" s="1"/>
  <c r="L507" i="2" s="1"/>
  <c r="M507" i="2"/>
  <c r="N507" i="2" s="1"/>
  <c r="O507" i="2" s="1"/>
  <c r="P507" i="2" s="1"/>
  <c r="J508" i="2"/>
  <c r="K508" i="2" s="1"/>
  <c r="L508" i="2" s="1"/>
  <c r="M508" i="2"/>
  <c r="N508" i="2" s="1"/>
  <c r="O508" i="2" s="1"/>
  <c r="P508" i="2" s="1"/>
  <c r="J509" i="2"/>
  <c r="K509" i="2" s="1"/>
  <c r="L509" i="2" s="1"/>
  <c r="M509" i="2"/>
  <c r="N509" i="2" s="1"/>
  <c r="O509" i="2" s="1"/>
  <c r="P509" i="2" s="1"/>
  <c r="J510" i="2"/>
  <c r="K510" i="2" s="1"/>
  <c r="L510" i="2" s="1"/>
  <c r="M510" i="2"/>
  <c r="N510" i="2" s="1"/>
  <c r="O510" i="2" s="1"/>
  <c r="P510" i="2" s="1"/>
  <c r="J511" i="2"/>
  <c r="K511" i="2" s="1"/>
  <c r="L511" i="2" s="1"/>
  <c r="M511" i="2"/>
  <c r="N511" i="2" s="1"/>
  <c r="O511" i="2" s="1"/>
  <c r="P511" i="2" s="1"/>
  <c r="J512" i="2"/>
  <c r="K512" i="2" s="1"/>
  <c r="L512" i="2" s="1"/>
  <c r="M512" i="2"/>
  <c r="N512" i="2" s="1"/>
  <c r="O512" i="2" s="1"/>
  <c r="P512" i="2" s="1"/>
  <c r="J513" i="2"/>
  <c r="K513" i="2" s="1"/>
  <c r="L513" i="2" s="1"/>
  <c r="M513" i="2"/>
  <c r="N513" i="2" s="1"/>
  <c r="O513" i="2" s="1"/>
  <c r="P513" i="2" s="1"/>
  <c r="J514" i="2"/>
  <c r="K514" i="2" s="1"/>
  <c r="L514" i="2" s="1"/>
  <c r="M514" i="2"/>
  <c r="N514" i="2" s="1"/>
  <c r="O514" i="2" s="1"/>
  <c r="P514" i="2" s="1"/>
  <c r="J515" i="2"/>
  <c r="K515" i="2" s="1"/>
  <c r="L515" i="2" s="1"/>
  <c r="M515" i="2"/>
  <c r="N515" i="2" s="1"/>
  <c r="O515" i="2" s="1"/>
  <c r="P515" i="2" s="1"/>
  <c r="J516" i="2"/>
  <c r="K516" i="2" s="1"/>
  <c r="L516" i="2" s="1"/>
  <c r="M516" i="2"/>
  <c r="N516" i="2" s="1"/>
  <c r="O516" i="2" s="1"/>
  <c r="P516" i="2" s="1"/>
  <c r="J517" i="2"/>
  <c r="K517" i="2" s="1"/>
  <c r="L517" i="2" s="1"/>
  <c r="M517" i="2"/>
  <c r="N517" i="2" s="1"/>
  <c r="O517" i="2" s="1"/>
  <c r="P517" i="2" s="1"/>
  <c r="J518" i="2"/>
  <c r="K518" i="2" s="1"/>
  <c r="L518" i="2" s="1"/>
  <c r="M518" i="2"/>
  <c r="N518" i="2" s="1"/>
  <c r="O518" i="2" s="1"/>
  <c r="P518" i="2" s="1"/>
  <c r="J519" i="2"/>
  <c r="K519" i="2" s="1"/>
  <c r="L519" i="2" s="1"/>
  <c r="M519" i="2"/>
  <c r="N519" i="2" s="1"/>
  <c r="O519" i="2" s="1"/>
  <c r="P519" i="2" s="1"/>
  <c r="J520" i="2"/>
  <c r="K520" i="2" s="1"/>
  <c r="L520" i="2" s="1"/>
  <c r="M520" i="2"/>
  <c r="N520" i="2" s="1"/>
  <c r="O520" i="2" s="1"/>
  <c r="P520" i="2" s="1"/>
  <c r="J521" i="2"/>
  <c r="K521" i="2" s="1"/>
  <c r="L521" i="2" s="1"/>
  <c r="M521" i="2"/>
  <c r="N521" i="2" s="1"/>
  <c r="O521" i="2" s="1"/>
  <c r="P521" i="2" s="1"/>
  <c r="J522" i="2"/>
  <c r="K522" i="2" s="1"/>
  <c r="L522" i="2" s="1"/>
  <c r="M522" i="2"/>
  <c r="N522" i="2" s="1"/>
  <c r="O522" i="2" s="1"/>
  <c r="P522" i="2" s="1"/>
  <c r="J523" i="2"/>
  <c r="K523" i="2" s="1"/>
  <c r="L523" i="2" s="1"/>
  <c r="M523" i="2"/>
  <c r="N523" i="2" s="1"/>
  <c r="O523" i="2" s="1"/>
  <c r="P523" i="2" s="1"/>
  <c r="J524" i="2"/>
  <c r="K524" i="2" s="1"/>
  <c r="L524" i="2" s="1"/>
  <c r="M524" i="2"/>
  <c r="N524" i="2" s="1"/>
  <c r="O524" i="2" s="1"/>
  <c r="P524" i="2" s="1"/>
  <c r="J525" i="2"/>
  <c r="K525" i="2" s="1"/>
  <c r="L525" i="2" s="1"/>
  <c r="M525" i="2"/>
  <c r="N525" i="2" s="1"/>
  <c r="O525" i="2" s="1"/>
  <c r="P525" i="2" s="1"/>
  <c r="J526" i="2"/>
  <c r="K526" i="2" s="1"/>
  <c r="L526" i="2" s="1"/>
  <c r="M526" i="2"/>
  <c r="N526" i="2" s="1"/>
  <c r="O526" i="2" s="1"/>
  <c r="P526" i="2" s="1"/>
  <c r="J527" i="2"/>
  <c r="K527" i="2" s="1"/>
  <c r="L527" i="2" s="1"/>
  <c r="M527" i="2"/>
  <c r="N527" i="2" s="1"/>
  <c r="O527" i="2" s="1"/>
  <c r="P527" i="2" s="1"/>
  <c r="J528" i="2"/>
  <c r="K528" i="2" s="1"/>
  <c r="L528" i="2" s="1"/>
  <c r="M528" i="2"/>
  <c r="N528" i="2" s="1"/>
  <c r="O528" i="2" s="1"/>
  <c r="P528" i="2" s="1"/>
  <c r="J529" i="2"/>
  <c r="K529" i="2" s="1"/>
  <c r="L529" i="2" s="1"/>
  <c r="M529" i="2"/>
  <c r="N529" i="2" s="1"/>
  <c r="O529" i="2" s="1"/>
  <c r="P529" i="2" s="1"/>
  <c r="J530" i="2"/>
  <c r="K530" i="2" s="1"/>
  <c r="L530" i="2" s="1"/>
  <c r="M530" i="2"/>
  <c r="N530" i="2" s="1"/>
  <c r="O530" i="2" s="1"/>
  <c r="P530" i="2" s="1"/>
  <c r="J531" i="2"/>
  <c r="K531" i="2" s="1"/>
  <c r="L531" i="2" s="1"/>
  <c r="M531" i="2"/>
  <c r="N531" i="2" s="1"/>
  <c r="O531" i="2" s="1"/>
  <c r="P531" i="2" s="1"/>
  <c r="J532" i="2"/>
  <c r="K532" i="2" s="1"/>
  <c r="L532" i="2" s="1"/>
  <c r="M532" i="2"/>
  <c r="N532" i="2" s="1"/>
  <c r="O532" i="2" s="1"/>
  <c r="P532" i="2" s="1"/>
  <c r="J533" i="2"/>
  <c r="K533" i="2" s="1"/>
  <c r="L533" i="2" s="1"/>
  <c r="M533" i="2"/>
  <c r="N533" i="2" s="1"/>
  <c r="O533" i="2" s="1"/>
  <c r="P533" i="2" s="1"/>
  <c r="J534" i="2"/>
  <c r="K534" i="2" s="1"/>
  <c r="L534" i="2" s="1"/>
  <c r="M534" i="2"/>
  <c r="N534" i="2" s="1"/>
  <c r="O534" i="2" s="1"/>
  <c r="P534" i="2" s="1"/>
  <c r="J535" i="2"/>
  <c r="K535" i="2" s="1"/>
  <c r="L535" i="2" s="1"/>
  <c r="M535" i="2"/>
  <c r="N535" i="2" s="1"/>
  <c r="O535" i="2" s="1"/>
  <c r="P535" i="2" s="1"/>
  <c r="J536" i="2"/>
  <c r="K536" i="2" s="1"/>
  <c r="L536" i="2" s="1"/>
  <c r="M536" i="2"/>
  <c r="N536" i="2" s="1"/>
  <c r="O536" i="2" s="1"/>
  <c r="P536" i="2" s="1"/>
  <c r="J537" i="2"/>
  <c r="K537" i="2" s="1"/>
  <c r="L537" i="2" s="1"/>
  <c r="M537" i="2"/>
  <c r="N537" i="2" s="1"/>
  <c r="O537" i="2" s="1"/>
  <c r="P537" i="2" s="1"/>
  <c r="J538" i="2"/>
  <c r="K538" i="2" s="1"/>
  <c r="L538" i="2" s="1"/>
  <c r="M538" i="2"/>
  <c r="N538" i="2" s="1"/>
  <c r="O538" i="2" s="1"/>
  <c r="P538" i="2" s="1"/>
  <c r="J539" i="2"/>
  <c r="K539" i="2" s="1"/>
  <c r="L539" i="2" s="1"/>
  <c r="M539" i="2"/>
  <c r="N539" i="2" s="1"/>
  <c r="O539" i="2" s="1"/>
  <c r="P539" i="2" s="1"/>
  <c r="J540" i="2"/>
  <c r="K540" i="2" s="1"/>
  <c r="L540" i="2" s="1"/>
  <c r="M540" i="2"/>
  <c r="N540" i="2" s="1"/>
  <c r="O540" i="2" s="1"/>
  <c r="P540" i="2" s="1"/>
  <c r="J541" i="2"/>
  <c r="K541" i="2" s="1"/>
  <c r="L541" i="2" s="1"/>
  <c r="M541" i="2"/>
  <c r="N541" i="2" s="1"/>
  <c r="O541" i="2" s="1"/>
  <c r="P541" i="2" s="1"/>
  <c r="J8" i="2"/>
  <c r="K8" i="2" s="1"/>
  <c r="L8" i="2" s="1"/>
  <c r="M8" i="2"/>
  <c r="N8" i="2" s="1"/>
  <c r="O8" i="2" s="1"/>
  <c r="P8" i="2" s="1"/>
  <c r="J9" i="2"/>
  <c r="K9" i="2" s="1"/>
  <c r="L9" i="2" s="1"/>
  <c r="M9" i="2"/>
  <c r="N9" i="2" s="1"/>
  <c r="O9" i="2" s="1"/>
  <c r="P9" i="2" s="1"/>
  <c r="J10" i="2"/>
  <c r="K10" i="2" s="1"/>
  <c r="L10" i="2" s="1"/>
  <c r="M10" i="2"/>
  <c r="N10" i="2" s="1"/>
  <c r="O10" i="2" s="1"/>
  <c r="P10" i="2" s="1"/>
  <c r="J11" i="2"/>
  <c r="K11" i="2" s="1"/>
  <c r="L11" i="2" s="1"/>
  <c r="M11" i="2"/>
  <c r="N11" i="2" s="1"/>
  <c r="O11" i="2" s="1"/>
  <c r="P11" i="2" s="1"/>
  <c r="J12" i="2"/>
  <c r="K12" i="2" s="1"/>
  <c r="L12" i="2" s="1"/>
  <c r="M12" i="2"/>
  <c r="N12" i="2" s="1"/>
  <c r="O12" i="2" s="1"/>
  <c r="P12" i="2" s="1"/>
  <c r="J13" i="2"/>
  <c r="K13" i="2" s="1"/>
  <c r="L13" i="2" s="1"/>
  <c r="M13" i="2"/>
  <c r="N13" i="2" s="1"/>
  <c r="O13" i="2" s="1"/>
  <c r="P13" i="2" s="1"/>
  <c r="J14" i="2"/>
  <c r="K14" i="2" s="1"/>
  <c r="L14" i="2" s="1"/>
  <c r="M14" i="2"/>
  <c r="N14" i="2" s="1"/>
  <c r="O14" i="2" s="1"/>
  <c r="P14" i="2" s="1"/>
  <c r="J15" i="2"/>
  <c r="K15" i="2" s="1"/>
  <c r="L15" i="2" s="1"/>
  <c r="M15" i="2"/>
  <c r="N15" i="2" s="1"/>
  <c r="O15" i="2" s="1"/>
  <c r="P15" i="2" s="1"/>
  <c r="J16" i="2"/>
  <c r="K16" i="2" s="1"/>
  <c r="L16" i="2" s="1"/>
  <c r="M16" i="2"/>
  <c r="N16" i="2" s="1"/>
  <c r="O16" i="2" s="1"/>
  <c r="P16" i="2" s="1"/>
  <c r="J17" i="2"/>
  <c r="K17" i="2" s="1"/>
  <c r="L17" i="2" s="1"/>
  <c r="M17" i="2"/>
  <c r="N17" i="2" s="1"/>
  <c r="O17" i="2" s="1"/>
  <c r="P17" i="2" s="1"/>
  <c r="J18" i="2"/>
  <c r="K18" i="2" s="1"/>
  <c r="L18" i="2" s="1"/>
  <c r="M18" i="2"/>
  <c r="N18" i="2" s="1"/>
  <c r="O18" i="2" s="1"/>
  <c r="P18" i="2" s="1"/>
  <c r="J19" i="2"/>
  <c r="K19" i="2" s="1"/>
  <c r="L19" i="2" s="1"/>
  <c r="M19" i="2"/>
  <c r="N19" i="2" s="1"/>
  <c r="O19" i="2" s="1"/>
  <c r="P19" i="2" s="1"/>
  <c r="J20" i="2"/>
  <c r="K20" i="2" s="1"/>
  <c r="L20" i="2" s="1"/>
  <c r="M20" i="2"/>
  <c r="N20" i="2" s="1"/>
  <c r="O20" i="2" s="1"/>
  <c r="P20" i="2" s="1"/>
  <c r="M7" i="2" l="1"/>
  <c r="N7" i="2" s="1"/>
  <c r="O7" i="2" s="1"/>
  <c r="P7" i="2" s="1"/>
  <c r="H612" i="2" s="1"/>
  <c r="J7" i="2"/>
  <c r="K7" i="2" s="1"/>
  <c r="L7" i="2" s="1"/>
</calcChain>
</file>

<file path=xl/sharedStrings.xml><?xml version="1.0" encoding="utf-8"?>
<sst xmlns="http://schemas.openxmlformats.org/spreadsheetml/2006/main" count="1277" uniqueCount="667">
  <si>
    <t>№</t>
  </si>
  <si>
    <t>Ед. изм</t>
  </si>
  <si>
    <t>Наименование предмета контракта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</si>
  <si>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</si>
  <si>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</si>
  <si>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</si>
  <si>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Цена за единицу изм. (руб.)</t>
  </si>
  <si>
    <t xml:space="preserve">Кол-во </t>
  </si>
  <si>
    <t>Коммерческие предложения (руб.)</t>
  </si>
  <si>
    <t>Цена за единицу изм. с округлением до сотых долей после запятой (руб.)</t>
  </si>
  <si>
    <r>
      <t xml:space="preserve">коэффициент вариации цен V (%)           </t>
    </r>
    <r>
      <rPr>
        <i/>
        <sz val="14"/>
        <color indexed="8"/>
        <rFont val="Times New Roman"/>
        <family val="1"/>
        <charset val="204"/>
      </rPr>
      <t xml:space="preserve">                   (не должен превышать 33%)</t>
    </r>
  </si>
  <si>
    <t>усл.ед.</t>
  </si>
  <si>
    <t>Компьютерная диагностика ТС</t>
  </si>
  <si>
    <t>Фильтр масляный</t>
  </si>
  <si>
    <t>Фильтр воздушный</t>
  </si>
  <si>
    <t xml:space="preserve">Фильтр топливный </t>
  </si>
  <si>
    <t>Фильтр салона (угольный)</t>
  </si>
  <si>
    <t>Артикул</t>
  </si>
  <si>
    <t>л</t>
  </si>
  <si>
    <t>шт</t>
  </si>
  <si>
    <t>к-т</t>
  </si>
  <si>
    <t>Работы по замене селектора АКПП</t>
  </si>
  <si>
    <t>Работы по замене стекла лобового</t>
  </si>
  <si>
    <t>Работы по замене колодок тормозных передних</t>
  </si>
  <si>
    <t>Колодки тормозные передние</t>
  </si>
  <si>
    <t>Работы по замене колодок тормозных задних</t>
  </si>
  <si>
    <t>Колодки тормозные задние</t>
  </si>
  <si>
    <t>Работы по замене диска тормозного переднего</t>
  </si>
  <si>
    <t>Работы по замене диска тормозного заднего</t>
  </si>
  <si>
    <t>Работы по замене насоса системы охлаждения</t>
  </si>
  <si>
    <t>Работы по замене масла ДВС</t>
  </si>
  <si>
    <t>Работы по замене фильтра масляного</t>
  </si>
  <si>
    <t>Работы по замене фильтра воздушного</t>
  </si>
  <si>
    <t>Работы по замене фильтра топливного</t>
  </si>
  <si>
    <t>Работы по замене фильтра салона</t>
  </si>
  <si>
    <t>Работы по замене масла в АКПП</t>
  </si>
  <si>
    <t>Работы по замене форсунки топливной</t>
  </si>
  <si>
    <t>Уплотнительное кольцо форсунки</t>
  </si>
  <si>
    <t xml:space="preserve">Работы по замене рулевого колеса </t>
  </si>
  <si>
    <t>Работы по замене радиатора охлаждения ДВС</t>
  </si>
  <si>
    <t>Работы по замене компрессора кондиционера</t>
  </si>
  <si>
    <t>Расчет НМЦК произвел: Ведущий инженер по организации перевозок ________________ Шаповалов И.В.</t>
  </si>
  <si>
    <t>Инспекционный сервис</t>
  </si>
  <si>
    <t>Работы по замене наконечника рулевого левого</t>
  </si>
  <si>
    <t>Работы по замене наконечника рулевого правого</t>
  </si>
  <si>
    <t>Работы по замене опоры шаровой левой</t>
  </si>
  <si>
    <t>Работы по замене опоры шаровой правой</t>
  </si>
  <si>
    <t>WHT001812</t>
  </si>
  <si>
    <t>Болт колесный</t>
  </si>
  <si>
    <t>руб.</t>
  </si>
  <si>
    <t>Работы по замене стеклоподъемника без электродвигателя переднего левого</t>
  </si>
  <si>
    <t>Работы по замене стеклоподъемника без электродвигателя переднего правого</t>
  </si>
  <si>
    <t>Трубка кондиционера</t>
  </si>
  <si>
    <t>тел: +7 978 700 32 69</t>
  </si>
  <si>
    <t>041520V010</t>
  </si>
  <si>
    <t xml:space="preserve">Фильтр КПП </t>
  </si>
  <si>
    <t>Работы по замене свечи зажигания</t>
  </si>
  <si>
    <t>Свеча зажигания</t>
  </si>
  <si>
    <t>Работы по замене катушки зажигания</t>
  </si>
  <si>
    <t>Клиновый ремень для вентилятора и генератора переменного тока</t>
  </si>
  <si>
    <t>Работы по замене прокладки насоса системы охлаждения</t>
  </si>
  <si>
    <t>Прокладка насоса системы охлаждения</t>
  </si>
  <si>
    <t>Водяной шланг</t>
  </si>
  <si>
    <t>Водяная трубка</t>
  </si>
  <si>
    <t>Работы по замене цилиндра дискового тормоза переднего</t>
  </si>
  <si>
    <t>Цилиндр дискового тормоза переднего</t>
  </si>
  <si>
    <t>Работы по замене прокладок против скрипа передних дисковый тормозов</t>
  </si>
  <si>
    <t xml:space="preserve">Скользящий штифт цилиндра дискового тормоза переднего </t>
  </si>
  <si>
    <t>Работы по замене датчика износа колодок</t>
  </si>
  <si>
    <t>Работы по замене цилиндра дискового тормоза заднего</t>
  </si>
  <si>
    <t>Цилиндр дискового тормоза задний</t>
  </si>
  <si>
    <t>90015AA603</t>
  </si>
  <si>
    <t>Скользящий штифт цилиндра дискового тормоза заднего № 1</t>
  </si>
  <si>
    <t>Скользящий штифт цилиндра дискового тормоза заднего№ 2</t>
  </si>
  <si>
    <t xml:space="preserve">Работы по замене крепления цилиндра заднего дискового тормоза левого </t>
  </si>
  <si>
    <t>Крепление цилиндра заднего дискового тормоза левого</t>
  </si>
  <si>
    <t>Клапан электромагнитный (SLU)</t>
  </si>
  <si>
    <t>Уплотнительное кольцо масляного фильтра грубой очистки</t>
  </si>
  <si>
    <t>Работы по замене крышки дискового тормоза заднего левого</t>
  </si>
  <si>
    <t>Пылезащитная крышка дискового тормоза заднего левого</t>
  </si>
  <si>
    <t>Работы по замене крышки дискового тормоза заднего правого</t>
  </si>
  <si>
    <t>Пылезащитная крышка дискового тормоза  заднего правого</t>
  </si>
  <si>
    <t>Работы по замене крышки дискового тормоза  переднего левого</t>
  </si>
  <si>
    <t>Пылезащитная крышка дискового тормоза переднего левого</t>
  </si>
  <si>
    <t>Работы по замене крышки дискового тормоза переднего правого</t>
  </si>
  <si>
    <t>Пылезащитная крышка дискового тормоза переднего правого</t>
  </si>
  <si>
    <t>Работы по замене крышки масляного фильтра (в сборе)</t>
  </si>
  <si>
    <t>Крышка масляного фильтра (в сборе)</t>
  </si>
  <si>
    <t>Сливная пробка масляного фильтра</t>
  </si>
  <si>
    <t>Уплотнительное кольцо сливной пробки фильтра</t>
  </si>
  <si>
    <t>Регулятор топливного давления (в сборе)</t>
  </si>
  <si>
    <t>Бак топливный (в сборе)</t>
  </si>
  <si>
    <t>Крышка топливного бака (в сборе)</t>
  </si>
  <si>
    <t>Работы по замене ремня клинового для вентилятора и генератора переменного тока</t>
  </si>
  <si>
    <t>Работы по замене сальника двигателя заднего</t>
  </si>
  <si>
    <t>Сальник двигателя задний</t>
  </si>
  <si>
    <t>Щуп масляный</t>
  </si>
  <si>
    <t>Рычаг очистителя ветрового стекла правого</t>
  </si>
  <si>
    <t>Работы по замене датчика дождя</t>
  </si>
  <si>
    <t>Датчик дождя</t>
  </si>
  <si>
    <t>Щетка очистителя ветрового стекла левая</t>
  </si>
  <si>
    <t>Щетка очистителя ветрового стекла правая</t>
  </si>
  <si>
    <t>Датчик положения распредвала</t>
  </si>
  <si>
    <t>Работы по замене прокладки головки блока цилиндров</t>
  </si>
  <si>
    <t>111150V031</t>
  </si>
  <si>
    <t>Прокладка головки блока цилиндров</t>
  </si>
  <si>
    <t>Прокладка крышки головки блока цилиндров</t>
  </si>
  <si>
    <t>Заглушка поддона картера</t>
  </si>
  <si>
    <t>Уплотнительная прокладка сливной пробки</t>
  </si>
  <si>
    <t>Работы по замене цепи ГРМ</t>
  </si>
  <si>
    <t>Цепь ГРМ</t>
  </si>
  <si>
    <t>Уплотнительная прокладка натяжителя цепи ГРМ</t>
  </si>
  <si>
    <t>Работы по замене планки успокоителя натяжителя цепи ГРМ</t>
  </si>
  <si>
    <t>Планка успокоителя натяжителя цепи ГРМ</t>
  </si>
  <si>
    <t>Работы по замене успокоителя цепи ГРМ</t>
  </si>
  <si>
    <t>Успокоитель цепи ГРМ № 1</t>
  </si>
  <si>
    <t>Направляющая цепи ГРМ</t>
  </si>
  <si>
    <t>Работы по замене подушки опоры ДВС правой</t>
  </si>
  <si>
    <t>Подушка опоры ДВС правая</t>
  </si>
  <si>
    <t>Работы по замене подушки опоры ДВС левой</t>
  </si>
  <si>
    <t>Работы по замене подушки опоры ДВС передней</t>
  </si>
  <si>
    <t>Работы по замене подушки опоры ДВС задней</t>
  </si>
  <si>
    <t>Подушка опоры ДВС задняя</t>
  </si>
  <si>
    <t>Работы по замене сальника корпуса распределительного механизма</t>
  </si>
  <si>
    <t>Сальник корпуса распределительного механизма</t>
  </si>
  <si>
    <t>Работы по замене прокладки крышки головки блока цилиндров</t>
  </si>
  <si>
    <t>Уплотнительная прокладка масляного насоса</t>
  </si>
  <si>
    <t>Механический датчик износа колодок № 1</t>
  </si>
  <si>
    <t>Работы по замене датчика давления масла</t>
  </si>
  <si>
    <t>Датчик давления масла (в сборе)</t>
  </si>
  <si>
    <t xml:space="preserve">Работы по замене дроссельной заслонки </t>
  </si>
  <si>
    <t>Уплотнительная прокладка корпуса дроссельной заслонки</t>
  </si>
  <si>
    <t>Изолятор вибраций форсунки</t>
  </si>
  <si>
    <t>Комплект прокладок против скрипа передних дисковых тормозов</t>
  </si>
  <si>
    <t>Работы по замене реле системы электронного впрыска топлива</t>
  </si>
  <si>
    <t>Размыкающее реле системы электронного впрыска топлива (в сборе)</t>
  </si>
  <si>
    <t>Работы по замене клапана вакуумного переключающегося № 1</t>
  </si>
  <si>
    <t>Вакуумный переключающий клапан № 1 (в сборе)</t>
  </si>
  <si>
    <t>Привод клапана регулировки притока воздуха</t>
  </si>
  <si>
    <t>Работы по замене теплоизолятора выпускного коллектора № 1</t>
  </si>
  <si>
    <t>Теплоизолятор выпускного коллектора № 1</t>
  </si>
  <si>
    <t>Работы по замене теплоизолятора выпускного коллектора № 2</t>
  </si>
  <si>
    <t>Теплоизолятор выпускного коллектора, № 2</t>
  </si>
  <si>
    <t>Катушка зажигания (в сборе)</t>
  </si>
  <si>
    <t>Работы по замене штифта скользящего  цилиндра дискового тормоза заднего</t>
  </si>
  <si>
    <t>Работы по замене штифта скользящего цилиндра дискового тормоза переднего</t>
  </si>
  <si>
    <t>Водяной насос двигателя (в сборе)</t>
  </si>
  <si>
    <t>Натяжитель поликлинового ремня (в сборе)</t>
  </si>
  <si>
    <t>274150W021</t>
  </si>
  <si>
    <t>Шкив генератора переменного тока с муфтой</t>
  </si>
  <si>
    <t>Работы по замене крышки генератора задней</t>
  </si>
  <si>
    <t>270390Y150</t>
  </si>
  <si>
    <t>Задняя крышка генератора</t>
  </si>
  <si>
    <t>Работы по замене направляющей цепи ГРМ</t>
  </si>
  <si>
    <t>Работы по замене защиты двигателя</t>
  </si>
  <si>
    <t>Защита двигателя № 1</t>
  </si>
  <si>
    <t>Переключатель сиденья с функцией запоминания положения</t>
  </si>
  <si>
    <t>Работы по замене переключателя сиденья с функцией запоминания положения</t>
  </si>
  <si>
    <t>Работы по замене трубки топливной главной</t>
  </si>
  <si>
    <t>Работы по замене трубки топливоиспарительной</t>
  </si>
  <si>
    <t>Топливоиспарительная трубка</t>
  </si>
  <si>
    <t>Радиатор охлаждения ДВС (в сборе)</t>
  </si>
  <si>
    <t>Работы по замене пробки сливного крана радиатора охлаждения ДВС</t>
  </si>
  <si>
    <t>Пробка сливного крана радиатора</t>
  </si>
  <si>
    <t>Расширительный бачок радиатора (в сборе)</t>
  </si>
  <si>
    <t>Работы по замене бачка расширительного системы охлаждения ДВС</t>
  </si>
  <si>
    <t>Опора радиатора верхняя</t>
  </si>
  <si>
    <t>Опора радиатора нижняя</t>
  </si>
  <si>
    <t>Работы по замене патрубков системы охлаждения ДВС</t>
  </si>
  <si>
    <t>Работы по замене патрубка радиатора системы охлаждения ДВС № 2</t>
  </si>
  <si>
    <t>Работы по замене патрубка радиатора системы охлаждения ДВС № 3</t>
  </si>
  <si>
    <t>Трубка топливного бака главная</t>
  </si>
  <si>
    <t>Трубка топливная главная</t>
  </si>
  <si>
    <t>Заливная горловина радиатора системы охлаждения ДВС</t>
  </si>
  <si>
    <t>Уплотнительная прокладка выхлопной трубы №1</t>
  </si>
  <si>
    <t>Сливная пробка картера АКПП</t>
  </si>
  <si>
    <t>Магнит масляного фильтра трансмиссии</t>
  </si>
  <si>
    <t>Работы по замене прокладки насоса масляного</t>
  </si>
  <si>
    <t>Работы по замене прокладки поддона АКПП</t>
  </si>
  <si>
    <t>Уплотнительная прокладка поддона АКПП</t>
  </si>
  <si>
    <t>Сальник масляного насоса</t>
  </si>
  <si>
    <t>Работы по замене накладки рычага АКПП</t>
  </si>
  <si>
    <t>3350412770C0</t>
  </si>
  <si>
    <t>Накладка рычага АКПП </t>
  </si>
  <si>
    <t>Работы по замене индикатора рычага переключения передач АКПП</t>
  </si>
  <si>
    <t>Индикатор рычага переключения передач</t>
  </si>
  <si>
    <t>Внутренний ШРУС переднего приводного вала, правый</t>
  </si>
  <si>
    <t>Работы по замене ШРУСа внутреннего правого</t>
  </si>
  <si>
    <t>Работы по замене ШРУСа внутреннего левого</t>
  </si>
  <si>
    <t>Работы по замене подшипника приводного вала переднего</t>
  </si>
  <si>
    <t>Подшипник переднего приводного вала</t>
  </si>
  <si>
    <t>Изолятор передней спиральной пружины, верхний левый</t>
  </si>
  <si>
    <t>Работы по замене отбойника пружины правой передней</t>
  </si>
  <si>
    <t>Отбойник передней правой пружины</t>
  </si>
  <si>
    <t>Работы по замене отбойника пружины левой передней</t>
  </si>
  <si>
    <t>Отбойник передней левой пружины</t>
  </si>
  <si>
    <t>Опора стойки передней подвески, правая</t>
  </si>
  <si>
    <t>Опора стойки передней подвески, левая</t>
  </si>
  <si>
    <t>Опорный подшипник стойки, левый</t>
  </si>
  <si>
    <t>Опорный подшипник стойки, правый</t>
  </si>
  <si>
    <t>Работы по замене опоры амортизаторной стойки передней правой</t>
  </si>
  <si>
    <t>Работы по замене опоры амортизаторной стойки передней левой</t>
  </si>
  <si>
    <t>485108Z460</t>
  </si>
  <si>
    <t>Амортизатор передний правый</t>
  </si>
  <si>
    <t>Работы по замене амортизаторной стойки передней правой</t>
  </si>
  <si>
    <t>Работы по замене амортизаторной стойки передней левой</t>
  </si>
  <si>
    <t>485208Z307</t>
  </si>
  <si>
    <t>Амортизатор передний левый</t>
  </si>
  <si>
    <t>Работы по замене пыльника  амортизаторной стойки передней левой</t>
  </si>
  <si>
    <t>Пыльник переднего левого амортизатора, № 1</t>
  </si>
  <si>
    <t>Работы по замене пыльника  амортизаторной стойки передней правой</t>
  </si>
  <si>
    <t>Пыльник переднего правого амортизатора, № 1</t>
  </si>
  <si>
    <t>Работы по замене колпачка пылезащитного опоры амортизаторной стойки передней правой</t>
  </si>
  <si>
    <t>Работы по замене колпачка пылезащитного опоры амортизаторной стойки передней левой</t>
  </si>
  <si>
    <t>Пылезащитный колпачок правой опоры</t>
  </si>
  <si>
    <t>Пылезащитный колпачок левой опоры</t>
  </si>
  <si>
    <t xml:space="preserve">Работы по замене пружины спиральной задней левой </t>
  </si>
  <si>
    <t>Работы по замене пружины спиральной задней правой</t>
  </si>
  <si>
    <t>4823106A60</t>
  </si>
  <si>
    <t>Задняя правая спиральная пружина</t>
  </si>
  <si>
    <t>Задняя левая спиральная пружина</t>
  </si>
  <si>
    <t>Работы по замене изолятора передней спиральной пружины верхнего левого</t>
  </si>
  <si>
    <t>Работы по замене изолятора задней спиральной пружины верхнего левого</t>
  </si>
  <si>
    <t>Изолятор задней спиральной пружины, верхний левый</t>
  </si>
  <si>
    <t>Работы по замене изолятора задней спиральной пружины верхнего правого</t>
  </si>
  <si>
    <t>Изолятор задней спиральной пружины, верхний правый</t>
  </si>
  <si>
    <t>Работы по замене изолятора передней спиральной пружины нижнего правого</t>
  </si>
  <si>
    <t>Изолятор передней спиральной пружины, верхний правый</t>
  </si>
  <si>
    <t>Работы по замене изолятора задней спиральной пружины нижнего левого</t>
  </si>
  <si>
    <t>Изолятор задней спиральной пружины, нижний левый</t>
  </si>
  <si>
    <t>Изолятор задней спиральной пружины, нижний правый</t>
  </si>
  <si>
    <t>Работы по замене изолятора задней спиральной пружины нижнего правого</t>
  </si>
  <si>
    <t>Рычаг задней подвески, правый № 2 (в сборе)</t>
  </si>
  <si>
    <t>Рычаг задней подвески, левый № 2 (в сборе)</t>
  </si>
  <si>
    <t>Работы по замене амортизатора заднего левого</t>
  </si>
  <si>
    <t>Работы по замене амортизатора заднего правого</t>
  </si>
  <si>
    <t>4853006A50</t>
  </si>
  <si>
    <t>Амортизатор задний правый</t>
  </si>
  <si>
    <t>Амортизатор задний левый</t>
  </si>
  <si>
    <t>Продольный рычаг, задний правый (в сборе)</t>
  </si>
  <si>
    <t>Продольный рычаг, задний левый (в сборе)</t>
  </si>
  <si>
    <t>Верхний рычаг, задний правый (в сборе)</t>
  </si>
  <si>
    <t>Верхний рычаг, задний левый (в сборе)</t>
  </si>
  <si>
    <t>Шарнир заднего стабилизатора, левый (в сборе)</t>
  </si>
  <si>
    <t>Работы по замене опоры амортизаторной стойки задней подвески левой</t>
  </si>
  <si>
    <t>Работы по замене опоры амортизаторной стойки задней подвески правой</t>
  </si>
  <si>
    <t>Опора стойки задней подвески, правая (в сборе)</t>
  </si>
  <si>
    <t>Опора стойки задней подвески, левая (в сборе)</t>
  </si>
  <si>
    <t>Рычаг задней подвески, правый № 1 (в сборе)</t>
  </si>
  <si>
    <t>Рычаг задней подвески, левый № 1 (в сборе)</t>
  </si>
  <si>
    <t>Работы по замене рычага задней подвески  верхнего левого</t>
  </si>
  <si>
    <t>Работы по замене рычага задней подвески верхнего правого</t>
  </si>
  <si>
    <t>Рычаг передней подвески, нижний левый № 1</t>
  </si>
  <si>
    <t>Рычаг передней подвески, нижний правый № 1</t>
  </si>
  <si>
    <t>Левый поворотный кулак</t>
  </si>
  <si>
    <t>Правый поворотный кулак</t>
  </si>
  <si>
    <t>Шаровая опора, передняя нижняя левая (в сборе)</t>
  </si>
  <si>
    <t>Шпилька колесная</t>
  </si>
  <si>
    <t>Левая ступица переднего моста</t>
  </si>
  <si>
    <t>Правая ступица переднего моста</t>
  </si>
  <si>
    <t>Работы по замене кулака поворотного левого</t>
  </si>
  <si>
    <t>Работы по замене кулака поворотного правого</t>
  </si>
  <si>
    <t>Передняя рама (в сборе)</t>
  </si>
  <si>
    <t>Передняя опора элемента задней подвески</t>
  </si>
  <si>
    <t>Опора элемента задней подвески, задняя левая</t>
  </si>
  <si>
    <t>Работы по замене опоры элемента задней подвески передняя</t>
  </si>
  <si>
    <t>Опора элемента задней подвески, задняя правая</t>
  </si>
  <si>
    <t>Работы по замене кронштейна элемента передней подвески левый</t>
  </si>
  <si>
    <t>Левый кронштейн элемента передней подвески</t>
  </si>
  <si>
    <t>Правый кронштейн элемента передней подвески</t>
  </si>
  <si>
    <t>Эмблема на ступице колеса</t>
  </si>
  <si>
    <t>90942W5001</t>
  </si>
  <si>
    <t>Колпачок вентиля шины</t>
  </si>
  <si>
    <t>42607F4020</t>
  </si>
  <si>
    <t>Клапан датчика давления в шинах</t>
  </si>
  <si>
    <t>Работы по замене болта ступицы переднего моста правый</t>
  </si>
  <si>
    <t>Болт ступицы переднего моста, правый</t>
  </si>
  <si>
    <t>Болт ступицы переднего моста, левый</t>
  </si>
  <si>
    <t>Работы по замене рамы передней</t>
  </si>
  <si>
    <t>Левый рулевой наконечник (в сборе)</t>
  </si>
  <si>
    <t>Правый рулевой наконечник (в сборе)</t>
  </si>
  <si>
    <t>Работы по замене пыльника рулевой рейки № 1</t>
  </si>
  <si>
    <t>Пыльник рулевой рейки № 1</t>
  </si>
  <si>
    <t>Хомут пыльника рулевой рейки</t>
  </si>
  <si>
    <t>Работы по замене пыльника рулевой рейки № 2</t>
  </si>
  <si>
    <t>Пыльник рулевой рейки № 2</t>
  </si>
  <si>
    <t>Хомут пыльника № 2 рулевой рейки</t>
  </si>
  <si>
    <t>Работы по замене подшипника опорного амортизаторной стойки правой</t>
  </si>
  <si>
    <t xml:space="preserve">Работы по замене подшипника опорного амортизаторной стойки левой  </t>
  </si>
  <si>
    <t>Работы по замене колонки рулевой</t>
  </si>
  <si>
    <t>4525033D60</t>
  </si>
  <si>
    <t>Рулевая колонка (в сборе)</t>
  </si>
  <si>
    <t>4510033890C0</t>
  </si>
  <si>
    <t>Рулевое колесо (в сборе)</t>
  </si>
  <si>
    <t xml:space="preserve">Работы по замене кнопки звукового сигнала </t>
  </si>
  <si>
    <t>4513033650C0</t>
  </si>
  <si>
    <t>Кнопка звукового сигнала (в сборе)</t>
  </si>
  <si>
    <t>8425033500C4</t>
  </si>
  <si>
    <t>Переключатели на руле (в сборе)</t>
  </si>
  <si>
    <t>Работы по замене переключателя очистителя ветрового стекла</t>
  </si>
  <si>
    <t>Переключатель очистителя ветрового стекла (в сборе)</t>
  </si>
  <si>
    <t>Работы по замене переключателя механизма наклона телескопической колонки рулевой</t>
  </si>
  <si>
    <t>Переключатель механизма наклона телескопической рулевой колонки</t>
  </si>
  <si>
    <t>Задний диск</t>
  </si>
  <si>
    <t>Передний диск</t>
  </si>
  <si>
    <t>Работы по замене привода стояночного тормоза левого</t>
  </si>
  <si>
    <t>Работы по замене привода стояночного тормоза правого</t>
  </si>
  <si>
    <t>Левый привод стояночного тормоза (в сборе)</t>
  </si>
  <si>
    <t>Правый привод стояночного тормоза (в сборе)</t>
  </si>
  <si>
    <t>Выключатель дальнего света фар</t>
  </si>
  <si>
    <t>Работы по замене выключателя подогрева руля</t>
  </si>
  <si>
    <t>Выключатель подогрева руля</t>
  </si>
  <si>
    <t>Работы по замене выключателя электромеханического стояночного тормоза</t>
  </si>
  <si>
    <t>Выключатель электромеханического стояночного тормоза (в сборе)</t>
  </si>
  <si>
    <t>Работы по замене выключателя обогрева зоны передних стеклоочистителей</t>
  </si>
  <si>
    <t>Выключатель обогрева зоны передних стеклоочистителей</t>
  </si>
  <si>
    <t>Работы по замене выключателя обогрева ветрового стекла</t>
  </si>
  <si>
    <t>Выключатель обогревателя ветрового стекла</t>
  </si>
  <si>
    <t>Работы по замене ручки крышки багажника</t>
  </si>
  <si>
    <t>Ручка крышки багажника (в сборе)</t>
  </si>
  <si>
    <t>Работы по замене выключателя системы курсовой устойчивости автомобиля</t>
  </si>
  <si>
    <t>Выключатель системы курсовой устойчивости автомобиля</t>
  </si>
  <si>
    <t>Работы по замене розетки № 1</t>
  </si>
  <si>
    <t>Кожух розетки № 1</t>
  </si>
  <si>
    <t>9094702H65</t>
  </si>
  <si>
    <t>9094702H66</t>
  </si>
  <si>
    <t>Гибкий шланг переднего тормоза № 1</t>
  </si>
  <si>
    <t>Гибкий шланг переднего тормоза № 2</t>
  </si>
  <si>
    <t>9094702H70</t>
  </si>
  <si>
    <t>Гибкий шланг заднего левого тормоза</t>
  </si>
  <si>
    <t>9094702H69</t>
  </si>
  <si>
    <t>Гибкий шланг заднего правого тормоза</t>
  </si>
  <si>
    <t>Крышка маслоналивной горловины (в сборе)</t>
  </si>
  <si>
    <t>Работы по замене коробки предохранителей приборной панели</t>
  </si>
  <si>
    <t>Коробка предохранителей приборной панели</t>
  </si>
  <si>
    <t>Минусовая клемма аккумулятора</t>
  </si>
  <si>
    <t>Работы по замене переключателя стартера магнитного</t>
  </si>
  <si>
    <t>Магнитный переключатель стартера (в сборе)</t>
  </si>
  <si>
    <t>Работы по замене фары задней правой</t>
  </si>
  <si>
    <t>Задняя правая лампа (в сборе)</t>
  </si>
  <si>
    <t>Работы по замене фары задней левой</t>
  </si>
  <si>
    <t>Задняя левая лампа (в сборе)</t>
  </si>
  <si>
    <t>Лампа подсветки номерного знака (в сборе)</t>
  </si>
  <si>
    <t>Правая противотуманная фара (в сборе)</t>
  </si>
  <si>
    <t>Левая противотуманная фара (в сборе)</t>
  </si>
  <si>
    <t>Работы по замене лампы подножки</t>
  </si>
  <si>
    <t>Лампа подножки (в сборе)</t>
  </si>
  <si>
    <t>Бачок омывателя ветрового стекла (в сборе)</t>
  </si>
  <si>
    <t>Крышка бачка омывателя ветрового стекла</t>
  </si>
  <si>
    <t>Работы по замене блока предохранителей</t>
  </si>
  <si>
    <t>Блок предохранителей (в сборе)</t>
  </si>
  <si>
    <t>Работы по замене датчика парковки заднего</t>
  </si>
  <si>
    <t>Работы по замене датчика парковки переднего</t>
  </si>
  <si>
    <t>8934160060A4</t>
  </si>
  <si>
    <t xml:space="preserve">Работы по замене реле зажигания </t>
  </si>
  <si>
    <t>Реле зажигания № 1</t>
  </si>
  <si>
    <t>Работы по замене реле подогрева руля</t>
  </si>
  <si>
    <t>Реле подогрева руля</t>
  </si>
  <si>
    <t>Работы по замене реле управления зеркалами</t>
  </si>
  <si>
    <t>Реле управления зеркалами</t>
  </si>
  <si>
    <t>Работы по замене проводки главной моторного отсека</t>
  </si>
  <si>
    <t>8211606F40</t>
  </si>
  <si>
    <t>Главная проводка моторного отсека</t>
  </si>
  <si>
    <t>Мотор и насос стеклоочистителя (в сборе)</t>
  </si>
  <si>
    <t>Работы по замене форсунки омывателя</t>
  </si>
  <si>
    <t>Форсунка омывателя</t>
  </si>
  <si>
    <t>Мотор и насос фароочистителя (в сборе)</t>
  </si>
  <si>
    <t>Звуковой сигнал высокого тона (в сборе)</t>
  </si>
  <si>
    <t>Звуковой сигнал низкого тона (в сборе)</t>
  </si>
  <si>
    <t>Работы по замене сигнала звукового системы безопасности</t>
  </si>
  <si>
    <t>Мотор стеклоподъемника левой двери (в сборе)</t>
  </si>
  <si>
    <t>Мотор стеклоподъемника правой двери (в сборе)</t>
  </si>
  <si>
    <t>Работы по замене подогревателя подушки левого сиденья</t>
  </si>
  <si>
    <t>Подогреватель подушки левого сиденья (в сборе)</t>
  </si>
  <si>
    <t>Работы по замене подогревателя подушки правого сиденья</t>
  </si>
  <si>
    <t>Работы по замене подогревателя спинки левого сиденья</t>
  </si>
  <si>
    <t>Работы по замене подогревателя спинки правого сиденья</t>
  </si>
  <si>
    <t>Подогреватель спинки левого сиденья (в сборе)</t>
  </si>
  <si>
    <t>Подогреватель спинки правого сиденья (в сборе)</t>
  </si>
  <si>
    <t>Работы по замене подогревателя сиденья заднего</t>
  </si>
  <si>
    <t>Подогреватель сиденья (в сборе)</t>
  </si>
  <si>
    <t>Компрессор со шкивом (в сборе)</t>
  </si>
  <si>
    <t>Работы по замене конденсатора кондиционера</t>
  </si>
  <si>
    <t>884A033010</t>
  </si>
  <si>
    <t>Конденсатор кондиционера (в сборе)</t>
  </si>
  <si>
    <t>Работы по замене шланга отвода кондиционера</t>
  </si>
  <si>
    <t>Шланг отвода хладагента</t>
  </si>
  <si>
    <t>Работы по замене трубки кондиционера</t>
  </si>
  <si>
    <t>Cтеклоподъемник переднего правого окна</t>
  </si>
  <si>
    <t>Cтеклоподъемник переднего левого окна</t>
  </si>
  <si>
    <t>5851006800C1</t>
  </si>
  <si>
    <t>Ковровое покрытие передней панели пола (в сборе)</t>
  </si>
  <si>
    <t>Внешняя ручка передней правой двери (в сборе)</t>
  </si>
  <si>
    <t>Внешняя ручка передней левой двери (в сборе)</t>
  </si>
  <si>
    <t>Работы по замене ручки задней двери внешней левой</t>
  </si>
  <si>
    <t>Внешняя ручка задней левой двери (в сборе)</t>
  </si>
  <si>
    <t>Работы по замене ручки задней двери внешней правой</t>
  </si>
  <si>
    <t>Внешняя ручка задней правой двери (в сборе)</t>
  </si>
  <si>
    <t>Трос центрального замка с дистанционным управлением, левый (в сборе)</t>
  </si>
  <si>
    <t>Трос центрального замка с дистанционным управлением, правый (в сборе)</t>
  </si>
  <si>
    <t>Трос замка двери, правый (в сборе)</t>
  </si>
  <si>
    <t>Трос замка двери, левый (в сборе)</t>
  </si>
  <si>
    <t>Пружина упора задней двери</t>
  </si>
  <si>
    <t>Работы по замене пружины упора задней двери</t>
  </si>
  <si>
    <t>8492133180C0</t>
  </si>
  <si>
    <t>Кнопка механизма откидного сиденья</t>
  </si>
  <si>
    <t>8492133200C0</t>
  </si>
  <si>
    <t>Кнопка механизма откидного сиденья № 2</t>
  </si>
  <si>
    <t>Работы по замене переключателя сиденья с электроприводом переднего правого</t>
  </si>
  <si>
    <t>8492233220C0</t>
  </si>
  <si>
    <t>Переключатель правого переднего сиденья с электроприводом</t>
  </si>
  <si>
    <t>Солнцезащитная шторка заднего окна (в сборе)</t>
  </si>
  <si>
    <t>Работы по замене замка двери с электродвигателем передней правой</t>
  </si>
  <si>
    <t>Замок передней правой двери с электродвигателем (в сборе)</t>
  </si>
  <si>
    <t>Работы по замене замка двери с электродвигателем передней левой</t>
  </si>
  <si>
    <t>Замок передней левой двери с электродвигателем (в сборе)</t>
  </si>
  <si>
    <t>Работы по замене замка двери с электродвигателем задней левой</t>
  </si>
  <si>
    <t>Работы по замене замка двери с электродвигателем задней правой</t>
  </si>
  <si>
    <t>Замок задней правой двери с электродвигателем (в сборе)</t>
  </si>
  <si>
    <t>Работы по замене заливной горловины радиатора системы охлаждения ДВС</t>
  </si>
  <si>
    <t>Работы по замене замка капота</t>
  </si>
  <si>
    <t>Замок капота (в сборе)</t>
  </si>
  <si>
    <t>Стекло лобовое (ветровое)</t>
  </si>
  <si>
    <t>Работы по замене эмблемы на решетке радиатора</t>
  </si>
  <si>
    <t>Эмблема на решетке радиатора (в сборе)</t>
  </si>
  <si>
    <t>Работы по замене газового упора капота</t>
  </si>
  <si>
    <t>Левый упор капота (в сборе)</t>
  </si>
  <si>
    <t>Правый упор капота (в сборе)</t>
  </si>
  <si>
    <t>Работы по замене лючка заливной горловины топливного бака</t>
  </si>
  <si>
    <t>Лючок заливной горловины топливного бака (в сборе)</t>
  </si>
  <si>
    <t>Работы по замене стекла заднего</t>
  </si>
  <si>
    <t>Стекло заднего окна</t>
  </si>
  <si>
    <t>Работы по замене стекла двери передней левой</t>
  </si>
  <si>
    <t>Стекло передней левой двери</t>
  </si>
  <si>
    <t>Работы по замене стекла двери передней правой</t>
  </si>
  <si>
    <t>Стекло передней правой двери</t>
  </si>
  <si>
    <t>Работы по замене стекла двери задней левой</t>
  </si>
  <si>
    <t>Стекло задней левой двери</t>
  </si>
  <si>
    <t>Работы по замене стекла двери задней правой</t>
  </si>
  <si>
    <t>Стекло задней правой двери</t>
  </si>
  <si>
    <t>Стекло заднего малого бокового окна, левое</t>
  </si>
  <si>
    <t>Стекло заднего малого бокового окна, правое</t>
  </si>
  <si>
    <t>8794033D70</t>
  </si>
  <si>
    <t>Наружное левое зеркало заднего вида (в сборе)</t>
  </si>
  <si>
    <t>Работы по замене упора багажной крышки</t>
  </si>
  <si>
    <t>Упор багажной крышки (в сборе)</t>
  </si>
  <si>
    <t>Работы по замене антенны на крыше</t>
  </si>
  <si>
    <t>Антенна на крыше (в сборе)</t>
  </si>
  <si>
    <t>Подушка передней опоры двигателя</t>
  </si>
  <si>
    <t>Подушка левой опоры двигателя</t>
  </si>
  <si>
    <t xml:space="preserve">Масло моторное </t>
  </si>
  <si>
    <t>Датчик автоматического освещения</t>
  </si>
  <si>
    <t>Работы по замене переключателя на руле</t>
  </si>
  <si>
    <t xml:space="preserve">Работы по замене теплоизолятора основного глушителя правого </t>
  </si>
  <si>
    <t>Работы по замене кнопки механизма откидывания сиденья</t>
  </si>
  <si>
    <t xml:space="preserve">Работы по замене магнита масляного фильтра трансмиссии </t>
  </si>
  <si>
    <t>Работы по замене привода клапана регулировки притока воздуха</t>
  </si>
  <si>
    <t>Работы по замене рычага продольного левого</t>
  </si>
  <si>
    <t>Работы по замене рычага продольного правого</t>
  </si>
  <si>
    <t>Работы по замене сальника масляного насоса</t>
  </si>
  <si>
    <t>Работы по замене ступицы заднего моста с подшипником левый</t>
  </si>
  <si>
    <t>Работы по замене ступицы заднего моста с подшипником правый</t>
  </si>
  <si>
    <t>Работы по замене бака топливного</t>
  </si>
  <si>
    <t>Работы по замене зеркала заднего вида левого</t>
  </si>
  <si>
    <t>Работы по замене изолятора передней спиральной пружины верхнего правого</t>
  </si>
  <si>
    <t>Работы по замене изолятора передней спиральной пружины нижнего левого</t>
  </si>
  <si>
    <t>Работы по замене опоры радиатора системы охлаждения ДВС верхней</t>
  </si>
  <si>
    <t>Работы по замене опоры радиатора системы охлаждения ДВС нижней</t>
  </si>
  <si>
    <t>Работы по замене опоры элемента задней подвески задняя левой</t>
  </si>
  <si>
    <t>Работы по замене опоры элемента задней подвески задняя правой</t>
  </si>
  <si>
    <t>Работы по замене рычага задней подвески правый № 2</t>
  </si>
  <si>
    <t>Работы по замене троса замка центрального с дистанционным управлением задний левый</t>
  </si>
  <si>
    <t>Работы по замене троса замка центрального с дистанционным управлением задний правый</t>
  </si>
  <si>
    <t>Работы по замене троса замка центрального с дистанционным управлением передний левый</t>
  </si>
  <si>
    <t>Работы по замене троса замка центрального с дистанционным управлением передний правый</t>
  </si>
  <si>
    <t>Работы по замене трубки топливовсасывающей с насосом и датчиком</t>
  </si>
  <si>
    <t>Работы по замене болта крепления цилиндра заднего дискового тормоза</t>
  </si>
  <si>
    <t>Работы по замене болта крепления цилиндра переднего дискового тормоза</t>
  </si>
  <si>
    <t>Болт крепления цилиндра переднего дискового тормоза</t>
  </si>
  <si>
    <t>Уплотнительная прокладка сливной пробки АКПП</t>
  </si>
  <si>
    <t>Работы по замене натяжителя поликлинового ремня</t>
  </si>
  <si>
    <t>Работы по замене бачка омывателя ветрового стекла</t>
  </si>
  <si>
    <t>Болт крепления цилиндра заднего дискового тормоза</t>
  </si>
  <si>
    <t>Работы по замене болта ступицы переднего моста левый</t>
  </si>
  <si>
    <t>Промежуточный вал рулевого управления (в сборе)</t>
  </si>
  <si>
    <t>Работы по замене выключателя дальнего света фар</t>
  </si>
  <si>
    <t>Работы по замене датчика положения распредвала</t>
  </si>
  <si>
    <t>Замок задней левой двери с электродвигателем (в сборе)</t>
  </si>
  <si>
    <t>Изолятор передней спиральной пружины, нижний левый</t>
  </si>
  <si>
    <t>Изолятор передней спиральной пружины, нижний правый</t>
  </si>
  <si>
    <t>Работы по замене клапана датчика давления в шинах</t>
  </si>
  <si>
    <t>Работы по замене клапана электромагнитного (SLU)</t>
  </si>
  <si>
    <t>Работы по замене клеммы минусовой аккумулятора</t>
  </si>
  <si>
    <t>Работы по замене лампы подсветки номерного знака</t>
  </si>
  <si>
    <t>Работы по замене мотора и насоса фароочистителя</t>
  </si>
  <si>
    <t>Шаровая опора, передняя нижняя правая (в сборе)</t>
  </si>
  <si>
    <t>Патрубок радиатора системы охлаждения ДВС № 2</t>
  </si>
  <si>
    <t>Патрубок радиатора системы охлаждения ДВС № 3</t>
  </si>
  <si>
    <t>Уплотнительное кольцо сливной пробки радиатора</t>
  </si>
  <si>
    <t>Работы по замене прокладки выхлопной трубы № 1</t>
  </si>
  <si>
    <t>Уплотнительная прокладка выхлопной трубы № 2</t>
  </si>
  <si>
    <t>Работы по замене прокладки выхлопной трубы № 3</t>
  </si>
  <si>
    <t>Уплотнительная прокладка выхлопной трубы № 3</t>
  </si>
  <si>
    <t>Работы по замене прокладки натяжителя цепи ГРМ</t>
  </si>
  <si>
    <t>Работы по замене регулятора топливного давления</t>
  </si>
  <si>
    <t xml:space="preserve">Работы по замене ручки передней двери внешней правой </t>
  </si>
  <si>
    <t>Работы по замене рычага задней подвески левый № 1</t>
  </si>
  <si>
    <t>Работы по замене рычага очистителя ветрового стекла правого</t>
  </si>
  <si>
    <t>Работы по замене рычага передней подвески нижний левый</t>
  </si>
  <si>
    <t>Работы по замене рычага передней подвески нижний правый</t>
  </si>
  <si>
    <t>Работы по замене сайлентблока поперечины передней подвески задний</t>
  </si>
  <si>
    <t>Задний сайлентблок поперечины передней подвески</t>
  </si>
  <si>
    <t>Работы по замене сайлентблока поперечины передней подвески задний левый</t>
  </si>
  <si>
    <t>Работы по замене сайлентблока поперечины передней подвески передний</t>
  </si>
  <si>
    <t>Передний сайлентблок поперечины передней подвески</t>
  </si>
  <si>
    <t>Блок переключения передач (в сборе) (селектор)</t>
  </si>
  <si>
    <t>Работы по замене сигнала звукового высокого тона</t>
  </si>
  <si>
    <t>Работы по замене сигнала звукового низкого тона</t>
  </si>
  <si>
    <t>Звуковой сигнал системы безопасности (в сборе)</t>
  </si>
  <si>
    <t>Работы по замене скобы элемента задней подвески задней нижней левой</t>
  </si>
  <si>
    <t>Скоба элемента задней подвески, задняя нижняя левая</t>
  </si>
  <si>
    <t>Работы по замене скобы элемента задней подвески задней нижней правой</t>
  </si>
  <si>
    <t>Скоба элемента задней подвески, задняя нижняя правая</t>
  </si>
  <si>
    <t>Работы по замене стекла двери задней правой малое</t>
  </si>
  <si>
    <t>Левая ступица заднего моста с подшипником (в сборе)</t>
  </si>
  <si>
    <t>Правая ступица заднего моста с подшипником (в сборе)</t>
  </si>
  <si>
    <t>Работы по замене ступицы переднего моста левая</t>
  </si>
  <si>
    <t>Работы по замене ступицы переднего моста правая</t>
  </si>
  <si>
    <t>Теплоизолятор основного глушителя, правый</t>
  </si>
  <si>
    <t>Терморезистор датчика температуры кондиционера</t>
  </si>
  <si>
    <t>Работы по замене троса замка задней двери правый</t>
  </si>
  <si>
    <t>Работы по замене троса замка передней двери левый</t>
  </si>
  <si>
    <t>Работы по замене троса замка передней двери правый</t>
  </si>
  <si>
    <t>Работы по замене фары противотуманной левой</t>
  </si>
  <si>
    <t>Работы по замене фары противотуманной правой</t>
  </si>
  <si>
    <t>Задний левый комбинированный фонарь (в сборе)</t>
  </si>
  <si>
    <t>Работы по замене фонаря заднего комбинированного правого</t>
  </si>
  <si>
    <t>Задний правый комбинированный фонарь (в сборе)</t>
  </si>
  <si>
    <t>Шарнир заднего стабилизатора, правый (в сборе)</t>
  </si>
  <si>
    <t>Работы по замене шарнира стабилизатора переднего левого</t>
  </si>
  <si>
    <t>Шарнир переднего стабилизатора, левый (в сборе)</t>
  </si>
  <si>
    <t>Работы по замене шарнира стабилизатора переднего правого</t>
  </si>
  <si>
    <t>Шарнир переднего стабилизатора, правый (в сборе)</t>
  </si>
  <si>
    <t>Работы по замене шкива генератора переменного тока с муфтой</t>
  </si>
  <si>
    <t>Работы по замене шланга гибкого заднего тормоза</t>
  </si>
  <si>
    <t>Работы по замене шланга гибкого переднего тормоза</t>
  </si>
  <si>
    <t>Работы по замене ШРУСа внешнего с валом, левого</t>
  </si>
  <si>
    <t>Передний приводной вал с внешним ШРУСом, левый (в сборе)</t>
  </si>
  <si>
    <t>Работы по замене ШРУСа внешнего с валом, правого</t>
  </si>
  <si>
    <t>Передний приводной вал с внешним ШРУСом, правый (в сборе)</t>
  </si>
  <si>
    <t>Работы по замене шторки солнцезащитного заднего вида</t>
  </si>
  <si>
    <t>Работы по замене электродвигателя стеклоподъемника заднего правого</t>
  </si>
  <si>
    <t>Работы по замене электродвигателя стеклоподъемника переднего левого</t>
  </si>
  <si>
    <t>Работы по замене электродвигателя стеклоподъемника переднего правого</t>
  </si>
  <si>
    <t>Крышка бачка главного тормозного цилиндра (в сборе)</t>
  </si>
  <si>
    <t>Работы по замене блока управления фарой левой</t>
  </si>
  <si>
    <t>8105633E10</t>
  </si>
  <si>
    <t>Блок управления левой фарой</t>
  </si>
  <si>
    <t>Работы по замене блока управления фарой правой</t>
  </si>
  <si>
    <t>8101633E70</t>
  </si>
  <si>
    <t>Блок управления правой фарой</t>
  </si>
  <si>
    <t>Работы по замене вала приводного левого</t>
  </si>
  <si>
    <t>Передний приводной вал, левый (в сборе)</t>
  </si>
  <si>
    <t>Работы по замене вала приводного правого</t>
  </si>
  <si>
    <t>Передний приводной вал, правый (в сборе)</t>
  </si>
  <si>
    <t>Работы по замене вала промежуточного рулевого правления</t>
  </si>
  <si>
    <t>Работы по замене генератора переменного тока</t>
  </si>
  <si>
    <t>270600V360</t>
  </si>
  <si>
    <t>Генератор переменного тока (в сборе)</t>
  </si>
  <si>
    <t>Работы по замене гидроблока АКПП</t>
  </si>
  <si>
    <t>Гидроблок АКПП (в сборе)</t>
  </si>
  <si>
    <t>Работы по замене гидротрансформатора крутящего момента</t>
  </si>
  <si>
    <t>Гидротрансформатор крутящего момента (в сборе)</t>
  </si>
  <si>
    <t>Работы по замене датчика положения коленвала</t>
  </si>
  <si>
    <t>Датчик положения коленвала</t>
  </si>
  <si>
    <t>Уплотнительное кольцо датчика положения коленвала</t>
  </si>
  <si>
    <t>Работы по замене датчика температуры охлаждающей жидкости</t>
  </si>
  <si>
    <t>894220D010</t>
  </si>
  <si>
    <t>Датчик температуры воды</t>
  </si>
  <si>
    <t>Работы по замене датчика топлива</t>
  </si>
  <si>
    <t>Датчик топлива (в сборе)</t>
  </si>
  <si>
    <t>Работы по замене датчика уровня жидкости бачка омывателя ветрового стекла</t>
  </si>
  <si>
    <t>Датчик уровня жидкости (в сборе)</t>
  </si>
  <si>
    <t>Работы по замене датчика числа оборотов</t>
  </si>
  <si>
    <t>Датчик числа оборотов</t>
  </si>
  <si>
    <t>Работы по замене демпфера пульсации топлива</t>
  </si>
  <si>
    <t>Демпфер пульсации топлива (в сборе)</t>
  </si>
  <si>
    <t>Дроссельная заслонка</t>
  </si>
  <si>
    <t>Работы по замене жидкости охлаждающей</t>
  </si>
  <si>
    <t>Жидкость охлаждающая (1 литр)</t>
  </si>
  <si>
    <t>Работы по замене жидкости тормозной</t>
  </si>
  <si>
    <t>Жидкость тормозная</t>
  </si>
  <si>
    <t>Работы по замене зеркала заднего вида правого</t>
  </si>
  <si>
    <t>8791033D70</t>
  </si>
  <si>
    <t>Наружное правое зеркало заднего вида (в сборе)</t>
  </si>
  <si>
    <t>Работы по замене зеркала заднего вида салонного</t>
  </si>
  <si>
    <t>878100WS50</t>
  </si>
  <si>
    <t>Салонное зеркало заднего вида (в сборе)</t>
  </si>
  <si>
    <t>Работы по замене козырька левого</t>
  </si>
  <si>
    <t>7432033G50B0</t>
  </si>
  <si>
    <t>Левый козырек (в сборе)</t>
  </si>
  <si>
    <t>Работы по замене козырька правого</t>
  </si>
  <si>
    <t>7431033J20B0</t>
  </si>
  <si>
    <t>Правый козырек (в сборе)</t>
  </si>
  <si>
    <t>Работы по замене коллектора впускного</t>
  </si>
  <si>
    <t>Впускной коллектор</t>
  </si>
  <si>
    <t>Работы по замене кронштейна элемента передней подвески gравый</t>
  </si>
  <si>
    <t>Работы по замене крышки цепи ГРМ</t>
  </si>
  <si>
    <t>Крышка цепи ГРМ (в сборе)</t>
  </si>
  <si>
    <t xml:space="preserve">Работы по замене лямбда-зонда </t>
  </si>
  <si>
    <t>Лямбда-зонд</t>
  </si>
  <si>
    <t>Работы по замене мотора и насоса стеклоочистителя</t>
  </si>
  <si>
    <t>Работы по замене насоса топливного</t>
  </si>
  <si>
    <t>Насос топливный</t>
  </si>
  <si>
    <t>Подогреватель подушки правого сиденья (в сборе)</t>
  </si>
  <si>
    <t>Работы по замене привода тормоза</t>
  </si>
  <si>
    <t>Привод тормоза (в сборе)</t>
  </si>
  <si>
    <t>Работы по замене прокладки выхлопной трубы № 2</t>
  </si>
  <si>
    <t>Работы по замене пыльника ШРУСа внутреннего левого</t>
  </si>
  <si>
    <t>Левый пыльник внутреннего ШРУСа переднего приводного вала (комплект)</t>
  </si>
  <si>
    <t>Работы по замене пыльника ШРУСа внутреннего правого</t>
  </si>
  <si>
    <t>Правый пыльник внутреннего ШРУСа переднего приводного вала (комплект)</t>
  </si>
  <si>
    <t>Работы по замене радиатора кондиционера</t>
  </si>
  <si>
    <t>8705033C40</t>
  </si>
  <si>
    <t>Радиатор кондиционера (в сборе)</t>
  </si>
  <si>
    <t>Работы по замене радиатора масляного</t>
  </si>
  <si>
    <t>Радиатор масляный</t>
  </si>
  <si>
    <t>Работы по замене радиатора отопителя</t>
  </si>
  <si>
    <t>Блок радиатора отопителя</t>
  </si>
  <si>
    <t>Работы по замене ручки передней двери внешней левой</t>
  </si>
  <si>
    <t>Работы по замене рычага задней подвески левый №2</t>
  </si>
  <si>
    <t>Работы по замене стартера</t>
  </si>
  <si>
    <t>281000V080</t>
  </si>
  <si>
    <t>Стартер (в сборе)</t>
  </si>
  <si>
    <t>Работы по замене стекла двери задней левой малое</t>
  </si>
  <si>
    <t>5610106E70</t>
  </si>
  <si>
    <t>Работы по замене термостата</t>
  </si>
  <si>
    <t>Термостат (в сборе)</t>
  </si>
  <si>
    <t>Работы по замене троса замка задней двери левый</t>
  </si>
  <si>
    <t>Работы по замене трубки топливного бака главной</t>
  </si>
  <si>
    <t>Трубка топливовсасывающая с насосом и датчиком (в сборе)</t>
  </si>
  <si>
    <t>Работы по замене фонаря заднего комбинированного левого</t>
  </si>
  <si>
    <t>Форсунка топливная (в сборе)</t>
  </si>
  <si>
    <t>Работы по замене цилиндра тормозного главного</t>
  </si>
  <si>
    <t>Главный тормозной цилиндр</t>
  </si>
  <si>
    <t>Работы по замене шарнира стабилизатора заднего левого</t>
  </si>
  <si>
    <t>Работы по замене шарнира стабилизатора заднего правого</t>
  </si>
  <si>
    <t>Внутренний ШРУС переднего приводного вала, левый</t>
  </si>
  <si>
    <t>4261106E50</t>
  </si>
  <si>
    <t>Колесный диск</t>
  </si>
  <si>
    <t xml:space="preserve"> Начальная цена единицы товара, работы, услуги на выполнение работ (оказание услуг) по техническому обслуживанию и ремонту автомобиля Toyota Camry определена методом сопоставимых рыночных цен</t>
  </si>
  <si>
    <t xml:space="preserve">ОБОСНОВАНИЕ НАЧАЛЬНОЙ ЦЕНЫ ЕДИНИЦЫ ТОВАРА,0000 РАБОТЫ,0000 УСЛУГИ </t>
  </si>
  <si>
    <t xml:space="preserve">Расчет Н(М)ЦК по формуле                             v - количество (объем) закупаемого товара (работы,0000 услуги);
n - количество значений,0000 используемых в расчете;
i - номер источника ценовой информации;
     - цена единицы
</t>
  </si>
  <si>
    <t>Ультразвуковой датчик,0000 задний угловой</t>
  </si>
  <si>
    <t>Ультразвуковой датчик,0000 передний угловой</t>
  </si>
  <si>
    <t>Гнездо розетки,0000 № 1 (в сборе)</t>
  </si>
  <si>
    <t>Сайлентблок поперечины передней подвески,0000 задний левый</t>
  </si>
  <si>
    <t>4405033680</t>
  </si>
  <si>
    <t xml:space="preserve">В результате проведенного расчета начальная сумма цен единиц товаров, работ, услуг составила: </t>
  </si>
  <si>
    <t>Максимальное значение цены контракта составляет: 600 000,00 (шестьсот тысяч) руб. 00 коп.</t>
  </si>
  <si>
    <t>Коммерческое предложение №1
вх. 01/7-2958-2026
от 29.05.2026г.</t>
  </si>
  <si>
    <t>Коммерческое предложение №2
вх. 01/7-2964-2026
от 29.05.2026г.</t>
  </si>
  <si>
    <t>Коммерческое предложение №3
вх. 01/7-2986-2026
от 01.06.2026г.</t>
  </si>
  <si>
    <t>Н(М)ЦК, определяемая методом сопоставимых рыночных цен (анализа рынка)*</t>
  </si>
  <si>
    <t>Однородность совокупности значений выявленных цен, используемых в расчете Н(М)ЦК, ЦКЕП</t>
  </si>
  <si>
    <t>Н(М)ЦК, контракта с учетом округления цены за единицу (руб.)</t>
  </si>
  <si>
    <t>Дата подготовки обоснования: 01.06.2026г.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</si>
</sst>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4" fontId="6" fillId="0" borderId="0" xfId="0" applyNumberFormat="1" applyFont="1"/>
    <xf numFmtId="0" fontId="3" fillId="0" borderId="0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/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4" fontId="2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 applyProtection="1">
      <alignment wrapText="1"/>
      <protection locked="0"/>
    </xf>
    <xf numFmtId="4" fontId="2" fillId="0" borderId="0" xfId="0" applyNumberFormat="1" applyFont="1" applyBorder="1" applyAlignment="1" applyProtection="1">
      <alignment horizont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82794</xdr:colOff>
      <xdr:row>5</xdr:row>
      <xdr:rowOff>1563566</xdr:rowOff>
    </xdr:from>
    <xdr:to>
      <xdr:col>11</xdr:col>
      <xdr:colOff>1644894</xdr:colOff>
      <xdr:row>5</xdr:row>
      <xdr:rowOff>1906466</xdr:rowOff>
    </xdr:to>
    <xdr:pic>
      <xdr:nvPicPr>
        <xdr:cNvPr id="4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07890" y="2684585"/>
          <a:ext cx="1562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933449</xdr:rowOff>
    </xdr:from>
    <xdr:to>
      <xdr:col>10</xdr:col>
      <xdr:colOff>1267558</xdr:colOff>
      <xdr:row>5</xdr:row>
      <xdr:rowOff>1480414</xdr:rowOff>
    </xdr:to>
    <xdr:pic>
      <xdr:nvPicPr>
        <xdr:cNvPr id="4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63146" y="2054468"/>
          <a:ext cx="1248508" cy="546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574431</xdr:colOff>
      <xdr:row>5</xdr:row>
      <xdr:rowOff>1942367</xdr:rowOff>
    </xdr:from>
    <xdr:to>
      <xdr:col>12</xdr:col>
      <xdr:colOff>726831</xdr:colOff>
      <xdr:row>5</xdr:row>
      <xdr:rowOff>2161442</xdr:rowOff>
    </xdr:to>
    <xdr:pic>
      <xdr:nvPicPr>
        <xdr:cNvPr id="42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455412" y="3063386"/>
          <a:ext cx="1524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39342</xdr:colOff>
      <xdr:row>5</xdr:row>
      <xdr:rowOff>2187851</xdr:rowOff>
    </xdr:from>
    <xdr:to>
      <xdr:col>12</xdr:col>
      <xdr:colOff>2365687</xdr:colOff>
      <xdr:row>5</xdr:row>
      <xdr:rowOff>2514505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511255" y="3546199"/>
          <a:ext cx="2326345" cy="326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99"/>
  <sheetViews>
    <sheetView tabSelected="1" view="pageBreakPreview" zoomScaleNormal="55" zoomScaleSheetLayoutView="100" zoomScalePageLayoutView="55" workbookViewId="0">
      <selection activeCell="B611" sqref="B611"/>
    </sheetView>
  </sheetViews>
  <sheetFormatPr defaultRowHeight="15.75" x14ac:dyDescent="0.25"/>
  <cols>
    <col min="1" max="1" width="5.85546875" style="2" customWidth="1"/>
    <col min="2" max="2" width="14.42578125" style="52" customWidth="1"/>
    <col min="3" max="3" width="50.85546875" style="43" customWidth="1"/>
    <col min="4" max="4" width="8.28515625" style="31" customWidth="1"/>
    <col min="5" max="5" width="9.85546875" style="2" customWidth="1"/>
    <col min="6" max="6" width="20.28515625" style="30" customWidth="1"/>
    <col min="7" max="7" width="20.140625" style="31" customWidth="1"/>
    <col min="8" max="8" width="19.85546875" style="31" customWidth="1"/>
    <col min="9" max="9" width="19.7109375" style="2" customWidth="1"/>
    <col min="10" max="10" width="23.28515625" style="2" customWidth="1"/>
    <col min="11" max="11" width="19.42578125" style="2" customWidth="1"/>
    <col min="12" max="12" width="24.85546875" style="2" customWidth="1"/>
    <col min="13" max="13" width="36" style="2" customWidth="1"/>
    <col min="14" max="14" width="17.140625" style="2" customWidth="1"/>
    <col min="15" max="15" width="18.28515625" style="2" customWidth="1"/>
    <col min="16" max="16" width="23" style="2" customWidth="1"/>
    <col min="17" max="16384" width="9.140625" style="2"/>
  </cols>
  <sheetData>
    <row r="1" spans="1:17" x14ac:dyDescent="0.25">
      <c r="F1" s="36"/>
      <c r="M1" s="83"/>
      <c r="N1" s="83"/>
      <c r="O1" s="83"/>
      <c r="P1" s="83"/>
    </row>
    <row r="2" spans="1:17" x14ac:dyDescent="0.2">
      <c r="A2" s="83" t="s">
        <v>651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7" ht="18.75" x14ac:dyDescent="0.2">
      <c r="A3" s="84" t="s">
        <v>650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7" ht="18.75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7" ht="37.5" x14ac:dyDescent="0.25">
      <c r="A5" s="78" t="s">
        <v>0</v>
      </c>
      <c r="B5" s="78" t="s">
        <v>17</v>
      </c>
      <c r="C5" s="78" t="s">
        <v>2</v>
      </c>
      <c r="D5" s="78" t="s">
        <v>1</v>
      </c>
      <c r="E5" s="78" t="s">
        <v>7</v>
      </c>
      <c r="F5" s="88" t="s">
        <v>8</v>
      </c>
      <c r="G5" s="89"/>
      <c r="H5" s="90"/>
      <c r="I5" s="63" t="s">
        <v>5</v>
      </c>
      <c r="J5" s="85" t="s">
        <v>664</v>
      </c>
      <c r="K5" s="86"/>
      <c r="L5" s="87"/>
      <c r="M5" s="88" t="s">
        <v>663</v>
      </c>
      <c r="N5" s="89"/>
      <c r="O5" s="89"/>
      <c r="P5" s="90"/>
      <c r="Q5" s="4"/>
    </row>
    <row r="6" spans="1:17" s="1" customFormat="1" ht="206.25" x14ac:dyDescent="0.25">
      <c r="A6" s="91"/>
      <c r="B6" s="79"/>
      <c r="C6" s="79"/>
      <c r="D6" s="79"/>
      <c r="E6" s="79"/>
      <c r="F6" s="54" t="s">
        <v>660</v>
      </c>
      <c r="G6" s="55" t="s">
        <v>661</v>
      </c>
      <c r="H6" s="55" t="s">
        <v>662</v>
      </c>
      <c r="I6" s="65" t="s">
        <v>5</v>
      </c>
      <c r="J6" s="58" t="s">
        <v>4</v>
      </c>
      <c r="K6" s="7" t="s">
        <v>3</v>
      </c>
      <c r="L6" s="8" t="s">
        <v>10</v>
      </c>
      <c r="M6" s="21" t="s">
        <v>652</v>
      </c>
      <c r="N6" s="58" t="s">
        <v>6</v>
      </c>
      <c r="O6" s="58" t="s">
        <v>9</v>
      </c>
      <c r="P6" s="58" t="s">
        <v>665</v>
      </c>
      <c r="Q6" s="17"/>
    </row>
    <row r="7" spans="1:17" s="1" customFormat="1" ht="18.75" x14ac:dyDescent="0.25">
      <c r="A7" s="62">
        <v>1</v>
      </c>
      <c r="B7" s="66"/>
      <c r="C7" s="70" t="s">
        <v>30</v>
      </c>
      <c r="D7" s="67" t="s">
        <v>11</v>
      </c>
      <c r="E7" s="67">
        <v>1</v>
      </c>
      <c r="F7" s="71">
        <v>1800</v>
      </c>
      <c r="G7" s="94">
        <v>1905</v>
      </c>
      <c r="H7" s="75">
        <v>1850</v>
      </c>
      <c r="I7" s="61"/>
      <c r="J7" s="12">
        <f t="shared" ref="J7:J70" si="0">AVERAGE(F7:H7)</f>
        <v>1851.6666666666667</v>
      </c>
      <c r="K7" s="58">
        <f t="shared" ref="K7:K70" si="1">SQRT(((SUM((POWER(G7-J7,2)),(POWER(H7-J7,2)),(POWER(F7-J7,2)))))/2)</f>
        <v>52.51983752196243</v>
      </c>
      <c r="L7" s="35">
        <f t="shared" ref="L7" si="2">K7/J7*100</f>
        <v>2.8363548616721386</v>
      </c>
      <c r="M7" s="22">
        <f t="shared" ref="M7:M70" si="3">((E7/3)*(SUM(F7:H7)))</f>
        <v>1851.6666666666665</v>
      </c>
      <c r="N7" s="58">
        <f t="shared" ref="N7:N70" si="4">M7/E7</f>
        <v>1851.6666666666665</v>
      </c>
      <c r="O7" s="58">
        <f t="shared" ref="O7" si="5">ROUND(N7,2)</f>
        <v>1851.67</v>
      </c>
      <c r="P7" s="23">
        <f t="shared" ref="P7:P70" si="6">O7*E7</f>
        <v>1851.67</v>
      </c>
      <c r="Q7" s="17"/>
    </row>
    <row r="8" spans="1:17" s="1" customFormat="1" ht="18.75" x14ac:dyDescent="0.25">
      <c r="A8" s="62">
        <v>2</v>
      </c>
      <c r="B8" s="66"/>
      <c r="C8" s="70" t="s">
        <v>31</v>
      </c>
      <c r="D8" s="67" t="s">
        <v>11</v>
      </c>
      <c r="E8" s="67">
        <v>1</v>
      </c>
      <c r="F8" s="71">
        <v>600</v>
      </c>
      <c r="G8" s="94">
        <v>705</v>
      </c>
      <c r="H8" s="75">
        <v>650</v>
      </c>
      <c r="I8" s="61"/>
      <c r="J8" s="12">
        <f t="shared" si="0"/>
        <v>651.66666666666663</v>
      </c>
      <c r="K8" s="58">
        <f t="shared" si="1"/>
        <v>52.519837521962437</v>
      </c>
      <c r="L8" s="35">
        <f t="shared" ref="L8:L21" si="7">K8/J8*100</f>
        <v>8.0593101056719849</v>
      </c>
      <c r="M8" s="22">
        <f t="shared" si="3"/>
        <v>651.66666666666663</v>
      </c>
      <c r="N8" s="58">
        <f t="shared" si="4"/>
        <v>651.66666666666663</v>
      </c>
      <c r="O8" s="58">
        <f t="shared" ref="O8:O21" si="8">ROUND(N8,2)</f>
        <v>651.66999999999996</v>
      </c>
      <c r="P8" s="23">
        <f t="shared" si="6"/>
        <v>651.66999999999996</v>
      </c>
      <c r="Q8" s="17"/>
    </row>
    <row r="9" spans="1:17" s="1" customFormat="1" ht="18.75" x14ac:dyDescent="0.25">
      <c r="A9" s="62">
        <v>3</v>
      </c>
      <c r="B9" s="66"/>
      <c r="C9" s="70" t="s">
        <v>32</v>
      </c>
      <c r="D9" s="67" t="s">
        <v>11</v>
      </c>
      <c r="E9" s="67">
        <v>1</v>
      </c>
      <c r="F9" s="72">
        <v>600</v>
      </c>
      <c r="G9" s="94">
        <v>715</v>
      </c>
      <c r="H9" s="75">
        <v>660</v>
      </c>
      <c r="I9" s="61"/>
      <c r="J9" s="12">
        <f t="shared" si="0"/>
        <v>658.33333333333337</v>
      </c>
      <c r="K9" s="58">
        <f t="shared" si="1"/>
        <v>57.518113089124661</v>
      </c>
      <c r="L9" s="35">
        <f t="shared" si="7"/>
        <v>8.7369285704999484</v>
      </c>
      <c r="M9" s="22">
        <f t="shared" si="3"/>
        <v>658.33333333333326</v>
      </c>
      <c r="N9" s="58">
        <f t="shared" si="4"/>
        <v>658.33333333333326</v>
      </c>
      <c r="O9" s="58">
        <f t="shared" si="8"/>
        <v>658.33</v>
      </c>
      <c r="P9" s="23">
        <f t="shared" si="6"/>
        <v>658.33</v>
      </c>
      <c r="Q9" s="17"/>
    </row>
    <row r="10" spans="1:17" ht="18.75" x14ac:dyDescent="0.25">
      <c r="A10" s="62">
        <v>4</v>
      </c>
      <c r="B10" s="66"/>
      <c r="C10" s="70" t="s">
        <v>33</v>
      </c>
      <c r="D10" s="67" t="s">
        <v>11</v>
      </c>
      <c r="E10" s="67">
        <v>1</v>
      </c>
      <c r="F10" s="71">
        <v>4500</v>
      </c>
      <c r="G10" s="94">
        <v>4655</v>
      </c>
      <c r="H10" s="75">
        <v>4600</v>
      </c>
      <c r="I10" s="61"/>
      <c r="J10" s="12">
        <f t="shared" si="0"/>
        <v>4585</v>
      </c>
      <c r="K10" s="58">
        <f t="shared" si="1"/>
        <v>78.581168227508556</v>
      </c>
      <c r="L10" s="35">
        <f t="shared" si="7"/>
        <v>1.7138749886043307</v>
      </c>
      <c r="M10" s="22">
        <f t="shared" si="3"/>
        <v>4585</v>
      </c>
      <c r="N10" s="58">
        <f t="shared" si="4"/>
        <v>4585</v>
      </c>
      <c r="O10" s="58">
        <f t="shared" si="8"/>
        <v>4585</v>
      </c>
      <c r="P10" s="23">
        <f t="shared" si="6"/>
        <v>4585</v>
      </c>
      <c r="Q10" s="18"/>
    </row>
    <row r="11" spans="1:17" ht="18.75" x14ac:dyDescent="0.25">
      <c r="A11" s="62">
        <v>5</v>
      </c>
      <c r="B11" s="66"/>
      <c r="C11" s="70" t="s">
        <v>34</v>
      </c>
      <c r="D11" s="67" t="s">
        <v>11</v>
      </c>
      <c r="E11" s="67">
        <v>1</v>
      </c>
      <c r="F11" s="71">
        <v>600</v>
      </c>
      <c r="G11" s="94">
        <v>730</v>
      </c>
      <c r="H11" s="75">
        <v>675.00005894833896</v>
      </c>
      <c r="I11" s="61"/>
      <c r="J11" s="12">
        <f t="shared" si="0"/>
        <v>668.33335298277962</v>
      </c>
      <c r="K11" s="58">
        <f t="shared" si="1"/>
        <v>65.25590951265194</v>
      </c>
      <c r="L11" s="35">
        <f t="shared" si="7"/>
        <v>9.7639761986161613</v>
      </c>
      <c r="M11" s="22">
        <f t="shared" si="3"/>
        <v>668.33335298277962</v>
      </c>
      <c r="N11" s="58">
        <f t="shared" si="4"/>
        <v>668.33335298277962</v>
      </c>
      <c r="O11" s="58">
        <f t="shared" si="8"/>
        <v>668.33</v>
      </c>
      <c r="P11" s="23">
        <f t="shared" si="6"/>
        <v>668.33</v>
      </c>
      <c r="Q11" s="18"/>
    </row>
    <row r="12" spans="1:17" ht="18.75" x14ac:dyDescent="0.25">
      <c r="A12" s="62">
        <v>6</v>
      </c>
      <c r="B12" s="66"/>
      <c r="C12" s="70" t="s">
        <v>12</v>
      </c>
      <c r="D12" s="67" t="s">
        <v>11</v>
      </c>
      <c r="E12" s="67">
        <v>1</v>
      </c>
      <c r="F12" s="71">
        <v>1500</v>
      </c>
      <c r="G12" s="94">
        <v>1582</v>
      </c>
      <c r="H12" s="75">
        <v>1527.0000298488901</v>
      </c>
      <c r="I12" s="61"/>
      <c r="J12" s="12">
        <f t="shared" si="0"/>
        <v>1536.3333432829634</v>
      </c>
      <c r="K12" s="58">
        <f t="shared" si="1"/>
        <v>41.789149964362629</v>
      </c>
      <c r="L12" s="35">
        <f t="shared" si="7"/>
        <v>2.720057476267757</v>
      </c>
      <c r="M12" s="22">
        <f t="shared" si="3"/>
        <v>1536.3333432829634</v>
      </c>
      <c r="N12" s="58">
        <f t="shared" si="4"/>
        <v>1536.3333432829634</v>
      </c>
      <c r="O12" s="58">
        <f t="shared" si="8"/>
        <v>1536.33</v>
      </c>
      <c r="P12" s="23">
        <f t="shared" si="6"/>
        <v>1536.33</v>
      </c>
      <c r="Q12" s="18"/>
    </row>
    <row r="13" spans="1:17" ht="18.75" x14ac:dyDescent="0.25">
      <c r="A13" s="62">
        <v>7</v>
      </c>
      <c r="B13" s="66"/>
      <c r="C13" s="70" t="s">
        <v>450</v>
      </c>
      <c r="D13" s="67" t="s">
        <v>18</v>
      </c>
      <c r="E13" s="67">
        <v>1</v>
      </c>
      <c r="F13" s="73">
        <v>6000</v>
      </c>
      <c r="G13" s="94">
        <v>6528</v>
      </c>
      <c r="H13" s="76">
        <v>6473.0000260655497</v>
      </c>
      <c r="I13" s="61"/>
      <c r="J13" s="12">
        <f t="shared" si="0"/>
        <v>6333.6666753551835</v>
      </c>
      <c r="K13" s="58">
        <f t="shared" si="1"/>
        <v>290.26942134012927</v>
      </c>
      <c r="L13" s="35">
        <f t="shared" si="7"/>
        <v>4.5829601748635023</v>
      </c>
      <c r="M13" s="22">
        <f t="shared" si="3"/>
        <v>6333.6666753551835</v>
      </c>
      <c r="N13" s="58">
        <f t="shared" si="4"/>
        <v>6333.6666753551835</v>
      </c>
      <c r="O13" s="58">
        <f t="shared" si="8"/>
        <v>6333.67</v>
      </c>
      <c r="P13" s="23">
        <f t="shared" si="6"/>
        <v>6333.67</v>
      </c>
      <c r="Q13" s="18"/>
    </row>
    <row r="14" spans="1:17" ht="18.75" x14ac:dyDescent="0.25">
      <c r="A14" s="62">
        <v>8</v>
      </c>
      <c r="B14" s="66" t="s">
        <v>54</v>
      </c>
      <c r="C14" s="70" t="s">
        <v>13</v>
      </c>
      <c r="D14" s="67" t="s">
        <v>19</v>
      </c>
      <c r="E14" s="67">
        <v>1</v>
      </c>
      <c r="F14" s="71">
        <v>1300</v>
      </c>
      <c r="G14" s="94">
        <v>1441</v>
      </c>
      <c r="H14" s="75">
        <v>1386.0000972902201</v>
      </c>
      <c r="I14" s="61"/>
      <c r="J14" s="12">
        <f t="shared" si="0"/>
        <v>1375.6666990967399</v>
      </c>
      <c r="K14" s="58">
        <f t="shared" si="1"/>
        <v>71.065704377489723</v>
      </c>
      <c r="L14" s="35">
        <f t="shared" si="7"/>
        <v>5.1659100583121864</v>
      </c>
      <c r="M14" s="22">
        <f t="shared" si="3"/>
        <v>1375.6666990967399</v>
      </c>
      <c r="N14" s="58">
        <f t="shared" si="4"/>
        <v>1375.6666990967399</v>
      </c>
      <c r="O14" s="58">
        <f t="shared" si="8"/>
        <v>1375.67</v>
      </c>
      <c r="P14" s="23">
        <f t="shared" si="6"/>
        <v>1375.67</v>
      </c>
      <c r="Q14" s="18"/>
    </row>
    <row r="15" spans="1:17" ht="18.75" x14ac:dyDescent="0.25">
      <c r="A15" s="62">
        <v>9</v>
      </c>
      <c r="B15" s="66">
        <v>1780125020</v>
      </c>
      <c r="C15" s="70" t="s">
        <v>14</v>
      </c>
      <c r="D15" s="67" t="s">
        <v>19</v>
      </c>
      <c r="E15" s="67">
        <v>1</v>
      </c>
      <c r="F15" s="71">
        <v>2650</v>
      </c>
      <c r="G15" s="94">
        <v>2792</v>
      </c>
      <c r="H15" s="75">
        <v>2737.00003757988</v>
      </c>
      <c r="I15" s="61"/>
      <c r="J15" s="12">
        <f t="shared" si="0"/>
        <v>2726.33334585996</v>
      </c>
      <c r="K15" s="58">
        <f t="shared" si="1"/>
        <v>71.598419914030629</v>
      </c>
      <c r="L15" s="35">
        <f t="shared" si="7"/>
        <v>2.6261799578820959</v>
      </c>
      <c r="M15" s="22">
        <f t="shared" si="3"/>
        <v>2726.33334585996</v>
      </c>
      <c r="N15" s="58">
        <f t="shared" si="4"/>
        <v>2726.33334585996</v>
      </c>
      <c r="O15" s="58">
        <f t="shared" si="8"/>
        <v>2726.33</v>
      </c>
      <c r="P15" s="23">
        <f t="shared" si="6"/>
        <v>2726.33</v>
      </c>
      <c r="Q15" s="18"/>
    </row>
    <row r="16" spans="1:17" ht="18.75" x14ac:dyDescent="0.25">
      <c r="A16" s="62">
        <v>10</v>
      </c>
      <c r="B16" s="66">
        <v>7702433330</v>
      </c>
      <c r="C16" s="70" t="s">
        <v>15</v>
      </c>
      <c r="D16" s="67" t="s">
        <v>19</v>
      </c>
      <c r="E16" s="67">
        <v>1</v>
      </c>
      <c r="F16" s="71">
        <v>15000</v>
      </c>
      <c r="G16" s="94">
        <v>15794</v>
      </c>
      <c r="H16" s="75">
        <v>15739.000045618601</v>
      </c>
      <c r="I16" s="61"/>
      <c r="J16" s="12">
        <f t="shared" si="0"/>
        <v>15511.0000152062</v>
      </c>
      <c r="K16" s="58">
        <f t="shared" si="1"/>
        <v>443.39261428337039</v>
      </c>
      <c r="L16" s="35">
        <f t="shared" si="7"/>
        <v>2.8585688469388866</v>
      </c>
      <c r="M16" s="22">
        <f t="shared" si="3"/>
        <v>15511.0000152062</v>
      </c>
      <c r="N16" s="58">
        <f t="shared" si="4"/>
        <v>15511.0000152062</v>
      </c>
      <c r="O16" s="58">
        <f t="shared" si="8"/>
        <v>15511</v>
      </c>
      <c r="P16" s="23">
        <f t="shared" si="6"/>
        <v>15511</v>
      </c>
      <c r="Q16" s="18"/>
    </row>
    <row r="17" spans="1:17" ht="18.75" x14ac:dyDescent="0.25">
      <c r="A17" s="62">
        <v>11</v>
      </c>
      <c r="B17" s="66">
        <v>8713958010</v>
      </c>
      <c r="C17" s="70" t="s">
        <v>16</v>
      </c>
      <c r="D17" s="67" t="s">
        <v>19</v>
      </c>
      <c r="E17" s="67">
        <v>1</v>
      </c>
      <c r="F17" s="71">
        <v>4500</v>
      </c>
      <c r="G17" s="94">
        <v>4701</v>
      </c>
      <c r="H17" s="75">
        <v>4646.0000148690096</v>
      </c>
      <c r="I17" s="61"/>
      <c r="J17" s="12">
        <f t="shared" si="0"/>
        <v>4615.6666716230029</v>
      </c>
      <c r="K17" s="58">
        <f t="shared" si="1"/>
        <v>103.87653144170743</v>
      </c>
      <c r="L17" s="35">
        <f t="shared" si="7"/>
        <v>2.2505206470029044</v>
      </c>
      <c r="M17" s="22">
        <f t="shared" si="3"/>
        <v>4615.6666716230029</v>
      </c>
      <c r="N17" s="58">
        <f t="shared" si="4"/>
        <v>4615.6666716230029</v>
      </c>
      <c r="O17" s="58">
        <f t="shared" si="8"/>
        <v>4615.67</v>
      </c>
      <c r="P17" s="23">
        <f t="shared" si="6"/>
        <v>4615.67</v>
      </c>
      <c r="Q17" s="18"/>
    </row>
    <row r="18" spans="1:17" ht="18.75" x14ac:dyDescent="0.25">
      <c r="A18" s="62">
        <v>12</v>
      </c>
      <c r="B18" s="66">
        <v>1564331050</v>
      </c>
      <c r="C18" s="70" t="s">
        <v>88</v>
      </c>
      <c r="D18" s="67" t="s">
        <v>19</v>
      </c>
      <c r="E18" s="67">
        <v>1</v>
      </c>
      <c r="F18" s="71">
        <v>300</v>
      </c>
      <c r="G18" s="94">
        <v>455</v>
      </c>
      <c r="H18" s="75">
        <v>400.00009899999998</v>
      </c>
      <c r="I18" s="61"/>
      <c r="J18" s="12">
        <f t="shared" si="0"/>
        <v>385.00003299999997</v>
      </c>
      <c r="K18" s="58">
        <f t="shared" si="1"/>
        <v>78.581177676357498</v>
      </c>
      <c r="L18" s="35">
        <f t="shared" si="7"/>
        <v>20.41069375086456</v>
      </c>
      <c r="M18" s="22">
        <f t="shared" si="3"/>
        <v>385.00003299999992</v>
      </c>
      <c r="N18" s="58">
        <f t="shared" si="4"/>
        <v>385.00003299999992</v>
      </c>
      <c r="O18" s="58">
        <f t="shared" si="8"/>
        <v>385</v>
      </c>
      <c r="P18" s="23">
        <f t="shared" si="6"/>
        <v>385</v>
      </c>
      <c r="Q18" s="18"/>
    </row>
    <row r="19" spans="1:17" ht="18.75" x14ac:dyDescent="0.25">
      <c r="A19" s="62">
        <v>13</v>
      </c>
      <c r="B19" s="66">
        <v>9672335028</v>
      </c>
      <c r="C19" s="70" t="s">
        <v>89</v>
      </c>
      <c r="D19" s="68" t="s">
        <v>19</v>
      </c>
      <c r="E19" s="67">
        <v>1</v>
      </c>
      <c r="F19" s="71">
        <v>300</v>
      </c>
      <c r="G19" s="94">
        <v>392</v>
      </c>
      <c r="H19" s="75">
        <v>337.00009399196</v>
      </c>
      <c r="I19" s="61"/>
      <c r="J19" s="12">
        <f t="shared" si="0"/>
        <v>343.00003133065337</v>
      </c>
      <c r="K19" s="58">
        <f t="shared" si="1"/>
        <v>46.292541905270063</v>
      </c>
      <c r="L19" s="35">
        <f t="shared" si="7"/>
        <v>13.496366669612305</v>
      </c>
      <c r="M19" s="22">
        <f t="shared" si="3"/>
        <v>343.00003133065331</v>
      </c>
      <c r="N19" s="58">
        <f t="shared" si="4"/>
        <v>343.00003133065331</v>
      </c>
      <c r="O19" s="58">
        <f t="shared" si="8"/>
        <v>343</v>
      </c>
      <c r="P19" s="23">
        <f t="shared" si="6"/>
        <v>343</v>
      </c>
      <c r="Q19" s="18"/>
    </row>
    <row r="20" spans="1:17" ht="18.75" x14ac:dyDescent="0.25">
      <c r="A20" s="62">
        <v>14</v>
      </c>
      <c r="B20" s="66">
        <v>9034112012</v>
      </c>
      <c r="C20" s="70" t="s">
        <v>107</v>
      </c>
      <c r="D20" s="68" t="s">
        <v>19</v>
      </c>
      <c r="E20" s="67">
        <v>1</v>
      </c>
      <c r="F20" s="71">
        <v>400</v>
      </c>
      <c r="G20" s="94">
        <v>511</v>
      </c>
      <c r="H20" s="75">
        <v>456.00002000000001</v>
      </c>
      <c r="I20" s="61"/>
      <c r="J20" s="12">
        <f t="shared" si="0"/>
        <v>455.66667333333334</v>
      </c>
      <c r="K20" s="58">
        <f t="shared" si="1"/>
        <v>55.500750805733553</v>
      </c>
      <c r="L20" s="35">
        <f t="shared" si="7"/>
        <v>12.180120700890749</v>
      </c>
      <c r="M20" s="22">
        <f t="shared" si="3"/>
        <v>455.66667333333328</v>
      </c>
      <c r="N20" s="58">
        <f t="shared" si="4"/>
        <v>455.66667333333328</v>
      </c>
      <c r="O20" s="58">
        <f t="shared" si="8"/>
        <v>455.67</v>
      </c>
      <c r="P20" s="23">
        <f t="shared" si="6"/>
        <v>455.67</v>
      </c>
      <c r="Q20" s="18"/>
    </row>
    <row r="21" spans="1:17" ht="18.75" x14ac:dyDescent="0.25">
      <c r="A21" s="62">
        <v>15</v>
      </c>
      <c r="B21" s="66">
        <v>9043012031</v>
      </c>
      <c r="C21" s="70" t="s">
        <v>108</v>
      </c>
      <c r="D21" s="68" t="s">
        <v>19</v>
      </c>
      <c r="E21" s="67">
        <v>1</v>
      </c>
      <c r="F21" s="71">
        <v>200</v>
      </c>
      <c r="G21" s="94">
        <v>270</v>
      </c>
      <c r="H21" s="75">
        <v>215.000055</v>
      </c>
      <c r="I21" s="61"/>
      <c r="J21" s="12">
        <f t="shared" si="0"/>
        <v>228.33335166666666</v>
      </c>
      <c r="K21" s="58">
        <f t="shared" si="1"/>
        <v>36.855564030428411</v>
      </c>
      <c r="L21" s="35">
        <f t="shared" si="7"/>
        <v>16.141121637031873</v>
      </c>
      <c r="M21" s="22">
        <f t="shared" si="3"/>
        <v>228.33335166666666</v>
      </c>
      <c r="N21" s="58">
        <f t="shared" si="4"/>
        <v>228.33335166666666</v>
      </c>
      <c r="O21" s="58">
        <f t="shared" si="8"/>
        <v>228.33</v>
      </c>
      <c r="P21" s="23">
        <f t="shared" si="6"/>
        <v>228.33</v>
      </c>
      <c r="Q21" s="18"/>
    </row>
    <row r="22" spans="1:17" ht="18.75" x14ac:dyDescent="0.25">
      <c r="A22" s="62">
        <v>16</v>
      </c>
      <c r="B22" s="66"/>
      <c r="C22" s="70" t="s">
        <v>42</v>
      </c>
      <c r="D22" s="68" t="s">
        <v>11</v>
      </c>
      <c r="E22" s="67">
        <v>1</v>
      </c>
      <c r="F22" s="71">
        <v>1800</v>
      </c>
      <c r="G22" s="94">
        <v>1524</v>
      </c>
      <c r="H22" s="75">
        <v>1469</v>
      </c>
      <c r="I22" s="61"/>
      <c r="J22" s="12">
        <f t="shared" si="0"/>
        <v>1597.6666666666667</v>
      </c>
      <c r="K22" s="58">
        <f t="shared" si="1"/>
        <v>177.37061011715929</v>
      </c>
      <c r="L22" s="35">
        <f t="shared" ref="L22:L84" si="9">K22/J22*100</f>
        <v>11.101853335102813</v>
      </c>
      <c r="M22" s="22">
        <f t="shared" si="3"/>
        <v>1597.6666666666665</v>
      </c>
      <c r="N22" s="58">
        <f t="shared" si="4"/>
        <v>1597.6666666666665</v>
      </c>
      <c r="O22" s="58">
        <f t="shared" ref="O22:O84" si="10">ROUND(N22,2)</f>
        <v>1597.67</v>
      </c>
      <c r="P22" s="23">
        <f t="shared" si="6"/>
        <v>1597.67</v>
      </c>
      <c r="Q22" s="18"/>
    </row>
    <row r="23" spans="1:17" ht="18.75" x14ac:dyDescent="0.25">
      <c r="A23" s="62">
        <v>17</v>
      </c>
      <c r="B23" s="66"/>
      <c r="C23" s="70" t="s">
        <v>234</v>
      </c>
      <c r="D23" s="68" t="s">
        <v>11</v>
      </c>
      <c r="E23" s="67">
        <v>1</v>
      </c>
      <c r="F23" s="71">
        <v>6000</v>
      </c>
      <c r="G23" s="94">
        <v>6371</v>
      </c>
      <c r="H23" s="75">
        <v>6316.0000467874497</v>
      </c>
      <c r="I23" s="61"/>
      <c r="J23" s="12">
        <f t="shared" si="0"/>
        <v>6229.000015595816</v>
      </c>
      <c r="K23" s="58">
        <f t="shared" si="1"/>
        <v>200.21739202803752</v>
      </c>
      <c r="L23" s="35">
        <f t="shared" si="9"/>
        <v>3.2142782393120015</v>
      </c>
      <c r="M23" s="22">
        <f t="shared" si="3"/>
        <v>6229.000015595816</v>
      </c>
      <c r="N23" s="58">
        <f t="shared" si="4"/>
        <v>6229.000015595816</v>
      </c>
      <c r="O23" s="58">
        <f t="shared" si="10"/>
        <v>6229</v>
      </c>
      <c r="P23" s="23">
        <f t="shared" si="6"/>
        <v>6229</v>
      </c>
      <c r="Q23" s="4"/>
    </row>
    <row r="24" spans="1:17" ht="18.75" x14ac:dyDescent="0.25">
      <c r="A24" s="62">
        <v>18</v>
      </c>
      <c r="B24" s="66" t="s">
        <v>236</v>
      </c>
      <c r="C24" s="70" t="s">
        <v>238</v>
      </c>
      <c r="D24" s="68" t="s">
        <v>19</v>
      </c>
      <c r="E24" s="67">
        <v>1</v>
      </c>
      <c r="F24" s="71">
        <v>15500</v>
      </c>
      <c r="G24" s="94">
        <v>15823</v>
      </c>
      <c r="H24" s="75">
        <v>15768.0000948452</v>
      </c>
      <c r="I24" s="61"/>
      <c r="J24" s="12">
        <f t="shared" si="0"/>
        <v>15697.000031615067</v>
      </c>
      <c r="K24" s="58">
        <f t="shared" si="1"/>
        <v>172.80916276057872</v>
      </c>
      <c r="L24" s="35">
        <f t="shared" si="9"/>
        <v>1.1009056661306404</v>
      </c>
      <c r="M24" s="22">
        <f t="shared" si="3"/>
        <v>15697.000031615065</v>
      </c>
      <c r="N24" s="58">
        <f t="shared" si="4"/>
        <v>15697.000031615065</v>
      </c>
      <c r="O24" s="58">
        <f t="shared" si="10"/>
        <v>15697</v>
      </c>
      <c r="P24" s="23">
        <f t="shared" si="6"/>
        <v>15697</v>
      </c>
      <c r="Q24" s="4"/>
    </row>
    <row r="25" spans="1:17" ht="18.75" x14ac:dyDescent="0.25">
      <c r="A25" s="62">
        <v>19</v>
      </c>
      <c r="B25" s="66"/>
      <c r="C25" s="70" t="s">
        <v>235</v>
      </c>
      <c r="D25" s="68" t="s">
        <v>11</v>
      </c>
      <c r="E25" s="67">
        <v>1</v>
      </c>
      <c r="F25" s="71">
        <v>6000</v>
      </c>
      <c r="G25" s="94">
        <v>6785</v>
      </c>
      <c r="H25" s="75">
        <v>6730.0000130810104</v>
      </c>
      <c r="I25" s="61"/>
      <c r="J25" s="12">
        <f t="shared" si="0"/>
        <v>6505.0000043603368</v>
      </c>
      <c r="K25" s="58">
        <f t="shared" si="1"/>
        <v>438.20657565037448</v>
      </c>
      <c r="L25" s="35">
        <f t="shared" si="9"/>
        <v>6.7364577303096418</v>
      </c>
      <c r="M25" s="22">
        <f t="shared" si="3"/>
        <v>6505.0000043603368</v>
      </c>
      <c r="N25" s="58">
        <f t="shared" si="4"/>
        <v>6505.0000043603368</v>
      </c>
      <c r="O25" s="58">
        <f t="shared" si="10"/>
        <v>6505</v>
      </c>
      <c r="P25" s="23">
        <f t="shared" si="6"/>
        <v>6505</v>
      </c>
      <c r="Q25" s="18"/>
    </row>
    <row r="26" spans="1:17" ht="18.75" x14ac:dyDescent="0.25">
      <c r="A26" s="62">
        <v>20</v>
      </c>
      <c r="B26" s="66" t="s">
        <v>236</v>
      </c>
      <c r="C26" s="70" t="s">
        <v>237</v>
      </c>
      <c r="D26" s="68" t="s">
        <v>19</v>
      </c>
      <c r="E26" s="67">
        <v>1</v>
      </c>
      <c r="F26" s="71">
        <v>15500</v>
      </c>
      <c r="G26" s="94">
        <v>16212</v>
      </c>
      <c r="H26" s="75">
        <v>16157.0000820891</v>
      </c>
      <c r="I26" s="61"/>
      <c r="J26" s="12">
        <f t="shared" si="0"/>
        <v>15956.333360696366</v>
      </c>
      <c r="K26" s="58">
        <f t="shared" si="1"/>
        <v>396.15192768164292</v>
      </c>
      <c r="L26" s="35">
        <f t="shared" si="9"/>
        <v>2.4827253149363511</v>
      </c>
      <c r="M26" s="22">
        <f t="shared" si="3"/>
        <v>15956.333360696366</v>
      </c>
      <c r="N26" s="58">
        <f t="shared" si="4"/>
        <v>15956.333360696366</v>
      </c>
      <c r="O26" s="58">
        <f t="shared" si="10"/>
        <v>15956.33</v>
      </c>
      <c r="P26" s="23">
        <f t="shared" si="6"/>
        <v>15956.33</v>
      </c>
      <c r="Q26" s="18"/>
    </row>
    <row r="27" spans="1:17" ht="30" x14ac:dyDescent="0.25">
      <c r="A27" s="62">
        <v>21</v>
      </c>
      <c r="B27" s="66"/>
      <c r="C27" s="70" t="s">
        <v>205</v>
      </c>
      <c r="D27" s="68" t="s">
        <v>11</v>
      </c>
      <c r="E27" s="67">
        <v>1</v>
      </c>
      <c r="F27" s="71">
        <v>6000</v>
      </c>
      <c r="G27" s="94">
        <v>6717</v>
      </c>
      <c r="H27" s="75">
        <v>6662.0000529810604</v>
      </c>
      <c r="I27" s="61"/>
      <c r="J27" s="12">
        <f t="shared" si="0"/>
        <v>6459.6666843270204</v>
      </c>
      <c r="K27" s="58">
        <f t="shared" si="1"/>
        <v>399.03175820123494</v>
      </c>
      <c r="L27" s="35">
        <f t="shared" si="9"/>
        <v>6.1772809295160522</v>
      </c>
      <c r="M27" s="22">
        <f t="shared" si="3"/>
        <v>6459.6666843270195</v>
      </c>
      <c r="N27" s="58">
        <f t="shared" si="4"/>
        <v>6459.6666843270195</v>
      </c>
      <c r="O27" s="58">
        <f t="shared" si="10"/>
        <v>6459.67</v>
      </c>
      <c r="P27" s="23">
        <f t="shared" si="6"/>
        <v>6459.67</v>
      </c>
      <c r="Q27" s="18"/>
    </row>
    <row r="28" spans="1:17" ht="18.75" x14ac:dyDescent="0.25">
      <c r="A28" s="62">
        <v>22</v>
      </c>
      <c r="B28" s="66" t="s">
        <v>206</v>
      </c>
      <c r="C28" s="70" t="s">
        <v>207</v>
      </c>
      <c r="D28" s="68" t="s">
        <v>19</v>
      </c>
      <c r="E28" s="67">
        <v>1</v>
      </c>
      <c r="F28" s="71">
        <v>30215</v>
      </c>
      <c r="G28" s="94">
        <v>37095</v>
      </c>
      <c r="H28" s="75">
        <v>37040.000093200899</v>
      </c>
      <c r="I28" s="61"/>
      <c r="J28" s="12">
        <f t="shared" si="0"/>
        <v>34783.3333644003</v>
      </c>
      <c r="K28" s="58">
        <f t="shared" si="1"/>
        <v>3956.3883206349574</v>
      </c>
      <c r="L28" s="35">
        <f t="shared" si="9"/>
        <v>11.374379445427742</v>
      </c>
      <c r="M28" s="22">
        <f t="shared" si="3"/>
        <v>34783.3333644003</v>
      </c>
      <c r="N28" s="58">
        <f t="shared" si="4"/>
        <v>34783.3333644003</v>
      </c>
      <c r="O28" s="58">
        <f t="shared" si="10"/>
        <v>34783.33</v>
      </c>
      <c r="P28" s="23">
        <f t="shared" si="6"/>
        <v>34783.33</v>
      </c>
      <c r="Q28" s="18"/>
    </row>
    <row r="29" spans="1:17" ht="30" x14ac:dyDescent="0.25">
      <c r="A29" s="62">
        <v>23</v>
      </c>
      <c r="B29" s="66"/>
      <c r="C29" s="70" t="s">
        <v>204</v>
      </c>
      <c r="D29" s="68" t="s">
        <v>11</v>
      </c>
      <c r="E29" s="67">
        <v>1</v>
      </c>
      <c r="F29" s="71">
        <v>6000</v>
      </c>
      <c r="G29" s="94">
        <v>6087</v>
      </c>
      <c r="H29" s="75">
        <v>6032.0000449961399</v>
      </c>
      <c r="I29" s="61"/>
      <c r="J29" s="12">
        <f t="shared" si="0"/>
        <v>6039.6666816653806</v>
      </c>
      <c r="K29" s="58">
        <f t="shared" si="1"/>
        <v>44.003783795982848</v>
      </c>
      <c r="L29" s="35">
        <f t="shared" si="9"/>
        <v>0.72857967360293496</v>
      </c>
      <c r="M29" s="22">
        <f t="shared" si="3"/>
        <v>6039.6666816653797</v>
      </c>
      <c r="N29" s="58">
        <f t="shared" si="4"/>
        <v>6039.6666816653797</v>
      </c>
      <c r="O29" s="58">
        <f t="shared" si="10"/>
        <v>6039.67</v>
      </c>
      <c r="P29" s="23">
        <f t="shared" si="6"/>
        <v>6039.67</v>
      </c>
      <c r="Q29" s="4"/>
    </row>
    <row r="30" spans="1:17" ht="18.75" x14ac:dyDescent="0.25">
      <c r="A30" s="62">
        <v>24</v>
      </c>
      <c r="B30" s="66" t="s">
        <v>202</v>
      </c>
      <c r="C30" s="70" t="s">
        <v>203</v>
      </c>
      <c r="D30" s="68" t="s">
        <v>19</v>
      </c>
      <c r="E30" s="67">
        <v>1</v>
      </c>
      <c r="F30" s="71">
        <v>30125</v>
      </c>
      <c r="G30" s="94">
        <v>30518</v>
      </c>
      <c r="H30" s="75">
        <v>30463.0000269378</v>
      </c>
      <c r="I30" s="61"/>
      <c r="J30" s="12">
        <f t="shared" si="0"/>
        <v>30368.666675645934</v>
      </c>
      <c r="K30" s="58">
        <f t="shared" si="1"/>
        <v>212.80586428589325</v>
      </c>
      <c r="L30" s="35">
        <f t="shared" si="9"/>
        <v>0.70074154574771741</v>
      </c>
      <c r="M30" s="22">
        <f t="shared" si="3"/>
        <v>30368.666675645934</v>
      </c>
      <c r="N30" s="58">
        <f t="shared" si="4"/>
        <v>30368.666675645934</v>
      </c>
      <c r="O30" s="58">
        <f t="shared" si="10"/>
        <v>30368.67</v>
      </c>
      <c r="P30" s="23">
        <f t="shared" si="6"/>
        <v>30368.67</v>
      </c>
      <c r="Q30" s="4"/>
    </row>
    <row r="31" spans="1:17" ht="18.75" x14ac:dyDescent="0.25">
      <c r="A31" s="62">
        <v>25</v>
      </c>
      <c r="B31" s="66"/>
      <c r="C31" s="70" t="s">
        <v>446</v>
      </c>
      <c r="D31" s="68" t="s">
        <v>11</v>
      </c>
      <c r="E31" s="67">
        <v>1</v>
      </c>
      <c r="F31" s="71">
        <v>3000</v>
      </c>
      <c r="G31" s="94">
        <v>3317</v>
      </c>
      <c r="H31" s="75">
        <v>3262.00007141983</v>
      </c>
      <c r="I31" s="61"/>
      <c r="J31" s="12">
        <f t="shared" si="0"/>
        <v>3193.00002380661</v>
      </c>
      <c r="K31" s="58">
        <f t="shared" si="1"/>
        <v>169.39009690052711</v>
      </c>
      <c r="L31" s="35">
        <f t="shared" si="9"/>
        <v>5.3050452752137698</v>
      </c>
      <c r="M31" s="22">
        <f t="shared" si="3"/>
        <v>3193.00002380661</v>
      </c>
      <c r="N31" s="58">
        <f t="shared" si="4"/>
        <v>3193.00002380661</v>
      </c>
      <c r="O31" s="58">
        <f t="shared" si="10"/>
        <v>3193</v>
      </c>
      <c r="P31" s="23">
        <f t="shared" si="6"/>
        <v>3193</v>
      </c>
      <c r="Q31" s="4"/>
    </row>
    <row r="32" spans="1:17" ht="18.75" x14ac:dyDescent="0.25">
      <c r="A32" s="62">
        <v>26</v>
      </c>
      <c r="B32" s="66">
        <v>8676058010</v>
      </c>
      <c r="C32" s="70" t="s">
        <v>447</v>
      </c>
      <c r="D32" s="68" t="s">
        <v>19</v>
      </c>
      <c r="E32" s="67">
        <v>1</v>
      </c>
      <c r="F32" s="71">
        <v>21250</v>
      </c>
      <c r="G32" s="94">
        <v>19642</v>
      </c>
      <c r="H32" s="75">
        <v>19587.000022</v>
      </c>
      <c r="I32" s="61"/>
      <c r="J32" s="12">
        <f t="shared" si="0"/>
        <v>20159.666674</v>
      </c>
      <c r="K32" s="58">
        <f t="shared" si="1"/>
        <v>944.65672110807895</v>
      </c>
      <c r="L32" s="35">
        <f t="shared" si="9"/>
        <v>4.6858747041011668</v>
      </c>
      <c r="M32" s="22">
        <f t="shared" si="3"/>
        <v>20159.666674</v>
      </c>
      <c r="N32" s="58">
        <f t="shared" si="4"/>
        <v>20159.666674</v>
      </c>
      <c r="O32" s="58">
        <f t="shared" si="10"/>
        <v>20159.669999999998</v>
      </c>
      <c r="P32" s="23">
        <f t="shared" si="6"/>
        <v>20159.669999999998</v>
      </c>
      <c r="Q32" s="4"/>
    </row>
    <row r="33" spans="1:17" ht="18.75" x14ac:dyDescent="0.25">
      <c r="A33" s="62">
        <v>27</v>
      </c>
      <c r="B33" s="66"/>
      <c r="C33" s="70" t="s">
        <v>462</v>
      </c>
      <c r="D33" s="68" t="s">
        <v>11</v>
      </c>
      <c r="E33" s="67">
        <v>1</v>
      </c>
      <c r="F33" s="71">
        <v>6000</v>
      </c>
      <c r="G33" s="94">
        <v>6317</v>
      </c>
      <c r="H33" s="75">
        <v>6262.0000714198304</v>
      </c>
      <c r="I33" s="61"/>
      <c r="J33" s="12">
        <f t="shared" si="0"/>
        <v>6193.0000238066104</v>
      </c>
      <c r="K33" s="58">
        <f t="shared" si="1"/>
        <v>169.39009690052723</v>
      </c>
      <c r="L33" s="35">
        <f t="shared" si="9"/>
        <v>2.7351864403257231</v>
      </c>
      <c r="M33" s="22">
        <f t="shared" si="3"/>
        <v>6193.0000238066104</v>
      </c>
      <c r="N33" s="58">
        <f t="shared" si="4"/>
        <v>6193.0000238066104</v>
      </c>
      <c r="O33" s="58">
        <f t="shared" si="10"/>
        <v>6193</v>
      </c>
      <c r="P33" s="23">
        <f t="shared" si="6"/>
        <v>6193</v>
      </c>
      <c r="Q33" s="4"/>
    </row>
    <row r="34" spans="1:17" ht="18.75" x14ac:dyDescent="0.25">
      <c r="A34" s="62">
        <v>28</v>
      </c>
      <c r="B34" s="66">
        <v>7700106260</v>
      </c>
      <c r="C34" s="70" t="s">
        <v>91</v>
      </c>
      <c r="D34" s="68" t="s">
        <v>19</v>
      </c>
      <c r="E34" s="67">
        <v>1</v>
      </c>
      <c r="F34" s="71">
        <v>79800</v>
      </c>
      <c r="G34" s="94">
        <v>80686</v>
      </c>
      <c r="H34" s="75">
        <v>80631.000054445205</v>
      </c>
      <c r="I34" s="61"/>
      <c r="J34" s="12">
        <f t="shared" si="0"/>
        <v>80372.333351481735</v>
      </c>
      <c r="K34" s="58">
        <f t="shared" si="1"/>
        <v>496.41751320485668</v>
      </c>
      <c r="L34" s="35">
        <f t="shared" si="9"/>
        <v>0.61764725808561427</v>
      </c>
      <c r="M34" s="22">
        <f t="shared" si="3"/>
        <v>80372.333351481735</v>
      </c>
      <c r="N34" s="58">
        <f t="shared" si="4"/>
        <v>80372.333351481735</v>
      </c>
      <c r="O34" s="58">
        <f t="shared" si="10"/>
        <v>80372.33</v>
      </c>
      <c r="P34" s="23">
        <f t="shared" si="6"/>
        <v>80372.33</v>
      </c>
      <c r="Q34" s="4"/>
    </row>
    <row r="35" spans="1:17" ht="19.5" customHeight="1" x14ac:dyDescent="0.25">
      <c r="A35" s="62">
        <v>29</v>
      </c>
      <c r="B35" s="66"/>
      <c r="C35" s="70" t="s">
        <v>481</v>
      </c>
      <c r="D35" s="68" t="s">
        <v>11</v>
      </c>
      <c r="E35" s="67">
        <v>1</v>
      </c>
      <c r="F35" s="71">
        <v>1250</v>
      </c>
      <c r="G35" s="94">
        <v>1875</v>
      </c>
      <c r="H35" s="75">
        <v>1820.00003783283</v>
      </c>
      <c r="I35" s="61"/>
      <c r="J35" s="12">
        <f t="shared" si="0"/>
        <v>1648.3333459442765</v>
      </c>
      <c r="K35" s="58">
        <f t="shared" si="1"/>
        <v>346.06117931367226</v>
      </c>
      <c r="L35" s="35">
        <f t="shared" si="9"/>
        <v>20.994611324533089</v>
      </c>
      <c r="M35" s="22">
        <f t="shared" si="3"/>
        <v>1648.3333459442765</v>
      </c>
      <c r="N35" s="58">
        <f t="shared" si="4"/>
        <v>1648.3333459442765</v>
      </c>
      <c r="O35" s="58">
        <f t="shared" si="10"/>
        <v>1648.33</v>
      </c>
      <c r="P35" s="23">
        <f t="shared" si="6"/>
        <v>1648.33</v>
      </c>
      <c r="Q35" s="4"/>
    </row>
    <row r="36" spans="1:17" ht="18.75" x14ac:dyDescent="0.25">
      <c r="A36" s="62">
        <v>30</v>
      </c>
      <c r="B36" s="66">
        <v>8535533200</v>
      </c>
      <c r="C36" s="70" t="s">
        <v>347</v>
      </c>
      <c r="D36" s="68" t="s">
        <v>19</v>
      </c>
      <c r="E36" s="67">
        <v>1</v>
      </c>
      <c r="F36" s="71">
        <v>18900</v>
      </c>
      <c r="G36" s="94">
        <v>20142</v>
      </c>
      <c r="H36" s="75">
        <v>20087.0000747132</v>
      </c>
      <c r="I36" s="61"/>
      <c r="J36" s="12">
        <f t="shared" si="0"/>
        <v>19709.666691571067</v>
      </c>
      <c r="K36" s="58">
        <f t="shared" si="1"/>
        <v>701.73097517860492</v>
      </c>
      <c r="L36" s="35">
        <f t="shared" si="9"/>
        <v>3.560339127798156</v>
      </c>
      <c r="M36" s="22">
        <f t="shared" si="3"/>
        <v>19709.666691571067</v>
      </c>
      <c r="N36" s="58">
        <f t="shared" si="4"/>
        <v>19709.666691571067</v>
      </c>
      <c r="O36" s="58">
        <f t="shared" si="10"/>
        <v>19709.669999999998</v>
      </c>
      <c r="P36" s="23">
        <f t="shared" si="6"/>
        <v>19709.669999999998</v>
      </c>
      <c r="Q36" s="4"/>
    </row>
    <row r="37" spans="1:17" ht="30" x14ac:dyDescent="0.25">
      <c r="A37" s="62">
        <v>31</v>
      </c>
      <c r="B37" s="66"/>
      <c r="C37" s="70" t="s">
        <v>165</v>
      </c>
      <c r="D37" s="68" t="s">
        <v>11</v>
      </c>
      <c r="E37" s="67">
        <v>1</v>
      </c>
      <c r="F37" s="71">
        <v>3000</v>
      </c>
      <c r="G37" s="94">
        <v>3359</v>
      </c>
      <c r="H37" s="75">
        <v>3304.00009248882</v>
      </c>
      <c r="I37" s="61"/>
      <c r="J37" s="12">
        <f t="shared" si="0"/>
        <v>3221.0000308296062</v>
      </c>
      <c r="K37" s="58">
        <f t="shared" si="1"/>
        <v>193.35720228782509</v>
      </c>
      <c r="L37" s="35">
        <f t="shared" si="9"/>
        <v>6.0030177099384776</v>
      </c>
      <c r="M37" s="22">
        <f t="shared" si="3"/>
        <v>3221.0000308296062</v>
      </c>
      <c r="N37" s="58">
        <f t="shared" si="4"/>
        <v>3221.0000308296062</v>
      </c>
      <c r="O37" s="58">
        <f t="shared" si="10"/>
        <v>3221</v>
      </c>
      <c r="P37" s="23">
        <f t="shared" si="6"/>
        <v>3221</v>
      </c>
      <c r="Q37" s="18"/>
    </row>
    <row r="38" spans="1:17" ht="18.75" x14ac:dyDescent="0.25">
      <c r="A38" s="62">
        <v>32</v>
      </c>
      <c r="B38" s="66">
        <v>1647025042</v>
      </c>
      <c r="C38" s="70" t="s">
        <v>164</v>
      </c>
      <c r="D38" s="68" t="s">
        <v>19</v>
      </c>
      <c r="E38" s="67">
        <v>1</v>
      </c>
      <c r="F38" s="71">
        <v>10550</v>
      </c>
      <c r="G38" s="94">
        <v>11206</v>
      </c>
      <c r="H38" s="75">
        <v>11151.0000505766</v>
      </c>
      <c r="I38" s="61"/>
      <c r="J38" s="12">
        <f t="shared" si="0"/>
        <v>10969.000016858867</v>
      </c>
      <c r="K38" s="58">
        <f t="shared" si="1"/>
        <v>363.90522008476614</v>
      </c>
      <c r="L38" s="35">
        <f t="shared" si="9"/>
        <v>3.3175788086923141</v>
      </c>
      <c r="M38" s="22">
        <f t="shared" si="3"/>
        <v>10969.000016858867</v>
      </c>
      <c r="N38" s="58">
        <f t="shared" si="4"/>
        <v>10969.000016858867</v>
      </c>
      <c r="O38" s="58">
        <f t="shared" si="10"/>
        <v>10969</v>
      </c>
      <c r="P38" s="23">
        <f t="shared" si="6"/>
        <v>10969</v>
      </c>
      <c r="Q38" s="18"/>
    </row>
    <row r="39" spans="1:17" ht="18.75" x14ac:dyDescent="0.25">
      <c r="A39" s="62">
        <v>33</v>
      </c>
      <c r="B39" s="66"/>
      <c r="C39" s="70" t="s">
        <v>349</v>
      </c>
      <c r="D39" s="68" t="s">
        <v>11</v>
      </c>
      <c r="E39" s="67">
        <v>1</v>
      </c>
      <c r="F39" s="71">
        <v>12000</v>
      </c>
      <c r="G39" s="94">
        <v>13320</v>
      </c>
      <c r="H39" s="75">
        <v>13265.000045048801</v>
      </c>
      <c r="I39" s="61"/>
      <c r="J39" s="12">
        <f t="shared" si="0"/>
        <v>12861.666681682933</v>
      </c>
      <c r="K39" s="58">
        <f t="shared" si="1"/>
        <v>746.7317801614023</v>
      </c>
      <c r="L39" s="35">
        <f t="shared" si="9"/>
        <v>5.8058710324445553</v>
      </c>
      <c r="M39" s="22">
        <f t="shared" si="3"/>
        <v>12861.666681682933</v>
      </c>
      <c r="N39" s="58">
        <f t="shared" si="4"/>
        <v>12861.666681682933</v>
      </c>
      <c r="O39" s="58">
        <f t="shared" si="10"/>
        <v>12861.67</v>
      </c>
      <c r="P39" s="23">
        <f t="shared" si="6"/>
        <v>12861.67</v>
      </c>
      <c r="Q39" s="18"/>
    </row>
    <row r="40" spans="1:17" ht="18.75" x14ac:dyDescent="0.25">
      <c r="A40" s="62">
        <v>34</v>
      </c>
      <c r="B40" s="66">
        <v>8261033150</v>
      </c>
      <c r="C40" s="70" t="s">
        <v>350</v>
      </c>
      <c r="D40" s="68" t="s">
        <v>19</v>
      </c>
      <c r="E40" s="67">
        <v>1</v>
      </c>
      <c r="F40" s="71">
        <v>17250</v>
      </c>
      <c r="G40" s="94">
        <v>17359</v>
      </c>
      <c r="H40" s="75">
        <v>17304.000080818802</v>
      </c>
      <c r="I40" s="61"/>
      <c r="J40" s="12">
        <f t="shared" si="0"/>
        <v>17304.333360272936</v>
      </c>
      <c r="K40" s="58">
        <f t="shared" si="1"/>
        <v>54.500764273502718</v>
      </c>
      <c r="L40" s="35">
        <f t="shared" si="9"/>
        <v>0.31495442869024276</v>
      </c>
      <c r="M40" s="22">
        <f t="shared" si="3"/>
        <v>17304.333360272933</v>
      </c>
      <c r="N40" s="58">
        <f t="shared" si="4"/>
        <v>17304.333360272933</v>
      </c>
      <c r="O40" s="58">
        <f t="shared" si="10"/>
        <v>17304.330000000002</v>
      </c>
      <c r="P40" s="23">
        <f t="shared" si="6"/>
        <v>17304.330000000002</v>
      </c>
      <c r="Q40" s="18"/>
    </row>
    <row r="41" spans="1:17" ht="18.75" x14ac:dyDescent="0.25">
      <c r="A41" s="62">
        <v>35</v>
      </c>
      <c r="B41" s="66"/>
      <c r="C41" s="70" t="s">
        <v>555</v>
      </c>
      <c r="D41" s="68" t="s">
        <v>11</v>
      </c>
      <c r="E41" s="67">
        <v>1</v>
      </c>
      <c r="F41" s="71">
        <v>6000</v>
      </c>
      <c r="G41" s="94">
        <v>6124</v>
      </c>
      <c r="H41" s="75">
        <v>6069.0000618539398</v>
      </c>
      <c r="I41" s="61"/>
      <c r="J41" s="12">
        <f t="shared" si="0"/>
        <v>6064.3333539513142</v>
      </c>
      <c r="K41" s="58">
        <f t="shared" si="1"/>
        <v>62.131583127957775</v>
      </c>
      <c r="L41" s="35">
        <f t="shared" si="9"/>
        <v>1.0245410253952307</v>
      </c>
      <c r="M41" s="22">
        <f t="shared" si="3"/>
        <v>6064.3333539513133</v>
      </c>
      <c r="N41" s="58">
        <f t="shared" si="4"/>
        <v>6064.3333539513133</v>
      </c>
      <c r="O41" s="58">
        <f t="shared" si="10"/>
        <v>6064.33</v>
      </c>
      <c r="P41" s="23">
        <f t="shared" si="6"/>
        <v>6064.33</v>
      </c>
      <c r="Q41" s="18"/>
    </row>
    <row r="42" spans="1:17" ht="18.75" x14ac:dyDescent="0.25">
      <c r="A42" s="62">
        <v>36</v>
      </c>
      <c r="B42" s="66" t="s">
        <v>556</v>
      </c>
      <c r="C42" s="70" t="s">
        <v>557</v>
      </c>
      <c r="D42" s="68" t="s">
        <v>19</v>
      </c>
      <c r="E42" s="67">
        <v>1</v>
      </c>
      <c r="F42" s="71">
        <v>68500</v>
      </c>
      <c r="G42" s="94">
        <v>68844</v>
      </c>
      <c r="H42" s="75">
        <v>68789.000025637404</v>
      </c>
      <c r="I42" s="61"/>
      <c r="J42" s="12">
        <f t="shared" si="0"/>
        <v>68711.000008545801</v>
      </c>
      <c r="K42" s="58">
        <f t="shared" si="1"/>
        <v>184.78907435159078</v>
      </c>
      <c r="L42" s="35">
        <f t="shared" si="9"/>
        <v>0.2689366685517719</v>
      </c>
      <c r="M42" s="22">
        <f t="shared" si="3"/>
        <v>68711.000008545787</v>
      </c>
      <c r="N42" s="58">
        <f t="shared" si="4"/>
        <v>68711.000008545787</v>
      </c>
      <c r="O42" s="58">
        <f t="shared" si="10"/>
        <v>68711</v>
      </c>
      <c r="P42" s="23">
        <f t="shared" si="6"/>
        <v>68711</v>
      </c>
      <c r="Q42" s="18"/>
    </row>
    <row r="43" spans="1:17" ht="18.75" x14ac:dyDescent="0.25">
      <c r="A43" s="62">
        <v>37</v>
      </c>
      <c r="B43" s="66"/>
      <c r="C43" s="70" t="s">
        <v>558</v>
      </c>
      <c r="D43" s="68" t="s">
        <v>11</v>
      </c>
      <c r="E43" s="67">
        <v>1</v>
      </c>
      <c r="F43" s="71">
        <v>6000</v>
      </c>
      <c r="G43" s="94">
        <v>5022</v>
      </c>
      <c r="H43" s="75">
        <v>4967.0000549292399</v>
      </c>
      <c r="I43" s="61"/>
      <c r="J43" s="12">
        <f t="shared" si="0"/>
        <v>5329.6666849764133</v>
      </c>
      <c r="K43" s="58">
        <f t="shared" si="1"/>
        <v>581.17666282493656</v>
      </c>
      <c r="L43" s="35">
        <f t="shared" si="9"/>
        <v>10.904559275032948</v>
      </c>
      <c r="M43" s="22">
        <f t="shared" si="3"/>
        <v>5329.6666849764133</v>
      </c>
      <c r="N43" s="58">
        <f t="shared" si="4"/>
        <v>5329.6666849764133</v>
      </c>
      <c r="O43" s="58">
        <f t="shared" si="10"/>
        <v>5329.67</v>
      </c>
      <c r="P43" s="23">
        <f t="shared" si="6"/>
        <v>5329.67</v>
      </c>
      <c r="Q43" s="18"/>
    </row>
    <row r="44" spans="1:17" ht="18.75" x14ac:dyDescent="0.25">
      <c r="A44" s="62">
        <v>38</v>
      </c>
      <c r="B44" s="66" t="s">
        <v>559</v>
      </c>
      <c r="C44" s="70" t="s">
        <v>560</v>
      </c>
      <c r="D44" s="68" t="s">
        <v>19</v>
      </c>
      <c r="E44" s="67">
        <v>1</v>
      </c>
      <c r="F44" s="71">
        <v>68500</v>
      </c>
      <c r="G44" s="94">
        <v>68892</v>
      </c>
      <c r="H44" s="75">
        <v>68837.000052249903</v>
      </c>
      <c r="I44" s="61"/>
      <c r="J44" s="12">
        <f t="shared" si="0"/>
        <v>68743.000017416634</v>
      </c>
      <c r="K44" s="58">
        <f t="shared" si="1"/>
        <v>212.23337369860519</v>
      </c>
      <c r="L44" s="35">
        <f t="shared" si="9"/>
        <v>0.30873452372581067</v>
      </c>
      <c r="M44" s="22">
        <f t="shared" si="3"/>
        <v>68743.000017416634</v>
      </c>
      <c r="N44" s="58">
        <f t="shared" si="4"/>
        <v>68743.000017416634</v>
      </c>
      <c r="O44" s="58">
        <f t="shared" si="10"/>
        <v>68743</v>
      </c>
      <c r="P44" s="23">
        <f t="shared" si="6"/>
        <v>68743</v>
      </c>
      <c r="Q44" s="18"/>
    </row>
    <row r="45" spans="1:17" ht="30" x14ac:dyDescent="0.25">
      <c r="A45" s="62">
        <v>39</v>
      </c>
      <c r="B45" s="66"/>
      <c r="C45" s="70" t="s">
        <v>476</v>
      </c>
      <c r="D45" s="68" t="s">
        <v>11</v>
      </c>
      <c r="E45" s="67">
        <v>1</v>
      </c>
      <c r="F45" s="71">
        <v>1500</v>
      </c>
      <c r="G45" s="94">
        <v>1462</v>
      </c>
      <c r="H45" s="75">
        <v>1407.0000792994599</v>
      </c>
      <c r="I45" s="61"/>
      <c r="J45" s="12">
        <f t="shared" si="0"/>
        <v>1456.3333597664866</v>
      </c>
      <c r="K45" s="58">
        <f t="shared" si="1"/>
        <v>46.758201646649546</v>
      </c>
      <c r="L45" s="35">
        <f t="shared" si="9"/>
        <v>3.2106798442182845</v>
      </c>
      <c r="M45" s="22">
        <f t="shared" si="3"/>
        <v>1456.3333597664864</v>
      </c>
      <c r="N45" s="58">
        <f t="shared" si="4"/>
        <v>1456.3333597664864</v>
      </c>
      <c r="O45" s="58">
        <f t="shared" si="10"/>
        <v>1456.33</v>
      </c>
      <c r="P45" s="23">
        <f t="shared" si="6"/>
        <v>1456.33</v>
      </c>
      <c r="Q45" s="18"/>
    </row>
    <row r="46" spans="1:17" ht="18.75" x14ac:dyDescent="0.25">
      <c r="A46" s="62">
        <v>40</v>
      </c>
      <c r="B46" s="66" t="s">
        <v>71</v>
      </c>
      <c r="C46" s="70" t="s">
        <v>482</v>
      </c>
      <c r="D46" s="68" t="s">
        <v>19</v>
      </c>
      <c r="E46" s="67">
        <v>1</v>
      </c>
      <c r="F46" s="71">
        <v>550</v>
      </c>
      <c r="G46" s="94">
        <v>747</v>
      </c>
      <c r="H46" s="75">
        <v>692.00004823515303</v>
      </c>
      <c r="I46" s="61"/>
      <c r="J46" s="12">
        <f t="shared" si="0"/>
        <v>663.00001607838431</v>
      </c>
      <c r="K46" s="58">
        <f t="shared" si="1"/>
        <v>101.65137184917975</v>
      </c>
      <c r="L46" s="35">
        <f t="shared" si="9"/>
        <v>15.332031581302683</v>
      </c>
      <c r="M46" s="22">
        <f t="shared" si="3"/>
        <v>663.00001607838431</v>
      </c>
      <c r="N46" s="58">
        <f t="shared" si="4"/>
        <v>663.00001607838431</v>
      </c>
      <c r="O46" s="58">
        <f t="shared" si="10"/>
        <v>663</v>
      </c>
      <c r="P46" s="23">
        <f t="shared" si="6"/>
        <v>663</v>
      </c>
      <c r="Q46" s="18"/>
    </row>
    <row r="47" spans="1:17" ht="30" x14ac:dyDescent="0.25">
      <c r="A47" s="62">
        <v>41</v>
      </c>
      <c r="B47" s="66"/>
      <c r="C47" s="70" t="s">
        <v>477</v>
      </c>
      <c r="D47" s="68" t="s">
        <v>11</v>
      </c>
      <c r="E47" s="67">
        <v>1</v>
      </c>
      <c r="F47" s="71">
        <v>3000</v>
      </c>
      <c r="G47" s="94">
        <v>3349</v>
      </c>
      <c r="H47" s="75">
        <v>3294.0000595379202</v>
      </c>
      <c r="I47" s="61"/>
      <c r="J47" s="12">
        <f t="shared" si="0"/>
        <v>3214.3333531793069</v>
      </c>
      <c r="K47" s="58">
        <f t="shared" si="1"/>
        <v>187.64417943683239</v>
      </c>
      <c r="L47" s="35">
        <f t="shared" si="9"/>
        <v>5.8377323948442674</v>
      </c>
      <c r="M47" s="22">
        <f t="shared" si="3"/>
        <v>3214.3333531793069</v>
      </c>
      <c r="N47" s="58">
        <f t="shared" si="4"/>
        <v>3214.3333531793069</v>
      </c>
      <c r="O47" s="58">
        <f t="shared" si="10"/>
        <v>3214.33</v>
      </c>
      <c r="P47" s="23">
        <f t="shared" si="6"/>
        <v>3214.33</v>
      </c>
      <c r="Q47" s="18"/>
    </row>
    <row r="48" spans="1:17" ht="19.5" customHeight="1" x14ac:dyDescent="0.25">
      <c r="A48" s="62">
        <v>42</v>
      </c>
      <c r="B48" s="66">
        <v>9010508164</v>
      </c>
      <c r="C48" s="70" t="s">
        <v>478</v>
      </c>
      <c r="D48" s="68" t="s">
        <v>19</v>
      </c>
      <c r="E48" s="67">
        <v>1</v>
      </c>
      <c r="F48" s="71">
        <v>250</v>
      </c>
      <c r="G48" s="94">
        <v>254</v>
      </c>
      <c r="H48" s="75">
        <v>199.00009794997101</v>
      </c>
      <c r="I48" s="61"/>
      <c r="J48" s="12">
        <f t="shared" si="0"/>
        <v>234.33336598332366</v>
      </c>
      <c r="K48" s="58">
        <f t="shared" si="1"/>
        <v>30.664798587917645</v>
      </c>
      <c r="L48" s="35">
        <f t="shared" si="9"/>
        <v>13.085971969565746</v>
      </c>
      <c r="M48" s="22">
        <f t="shared" si="3"/>
        <v>234.33336598332363</v>
      </c>
      <c r="N48" s="58">
        <f t="shared" si="4"/>
        <v>234.33336598332363</v>
      </c>
      <c r="O48" s="58">
        <f t="shared" si="10"/>
        <v>234.33</v>
      </c>
      <c r="P48" s="23">
        <f t="shared" si="6"/>
        <v>234.33</v>
      </c>
      <c r="Q48" s="18"/>
    </row>
    <row r="49" spans="1:17" ht="19.5" customHeight="1" x14ac:dyDescent="0.25">
      <c r="A49" s="62">
        <v>43</v>
      </c>
      <c r="B49" s="66"/>
      <c r="C49" s="70" t="s">
        <v>483</v>
      </c>
      <c r="D49" s="68" t="s">
        <v>11</v>
      </c>
      <c r="E49" s="67">
        <v>1</v>
      </c>
      <c r="F49" s="71">
        <v>3600</v>
      </c>
      <c r="G49" s="94">
        <v>3853</v>
      </c>
      <c r="H49" s="75">
        <v>3798.0000557472699</v>
      </c>
      <c r="I49" s="61"/>
      <c r="J49" s="12">
        <f t="shared" si="0"/>
        <v>3750.3333519157568</v>
      </c>
      <c r="K49" s="58">
        <f t="shared" si="1"/>
        <v>133.06515693682138</v>
      </c>
      <c r="L49" s="35">
        <f t="shared" si="9"/>
        <v>3.548088781730526</v>
      </c>
      <c r="M49" s="22">
        <f t="shared" si="3"/>
        <v>3750.3333519157568</v>
      </c>
      <c r="N49" s="58">
        <f t="shared" si="4"/>
        <v>3750.3333519157568</v>
      </c>
      <c r="O49" s="58">
        <f t="shared" si="10"/>
        <v>3750.33</v>
      </c>
      <c r="P49" s="23">
        <f t="shared" si="6"/>
        <v>3750.33</v>
      </c>
      <c r="Q49" s="18"/>
    </row>
    <row r="50" spans="1:17" ht="18.75" x14ac:dyDescent="0.25">
      <c r="A50" s="62">
        <v>44</v>
      </c>
      <c r="B50" s="66">
        <v>9094202049</v>
      </c>
      <c r="C50" s="70" t="s">
        <v>277</v>
      </c>
      <c r="D50" s="68" t="s">
        <v>19</v>
      </c>
      <c r="E50" s="67">
        <v>1</v>
      </c>
      <c r="F50" s="71">
        <v>450</v>
      </c>
      <c r="G50" s="94">
        <v>423</v>
      </c>
      <c r="H50" s="75">
        <v>368.00008224045803</v>
      </c>
      <c r="I50" s="61"/>
      <c r="J50" s="12">
        <f t="shared" si="0"/>
        <v>413.66669408015269</v>
      </c>
      <c r="K50" s="58">
        <f t="shared" si="1"/>
        <v>41.789108361964416</v>
      </c>
      <c r="L50" s="35">
        <f t="shared" si="9"/>
        <v>10.102120610625542</v>
      </c>
      <c r="M50" s="22">
        <f t="shared" si="3"/>
        <v>413.66669408015269</v>
      </c>
      <c r="N50" s="58">
        <f t="shared" si="4"/>
        <v>413.66669408015269</v>
      </c>
      <c r="O50" s="58">
        <f t="shared" si="10"/>
        <v>413.67</v>
      </c>
      <c r="P50" s="23">
        <f t="shared" si="6"/>
        <v>413.67</v>
      </c>
      <c r="Q50" s="18"/>
    </row>
    <row r="51" spans="1:17" ht="30" x14ac:dyDescent="0.25">
      <c r="A51" s="62">
        <v>45</v>
      </c>
      <c r="B51" s="66"/>
      <c r="C51" s="70" t="s">
        <v>275</v>
      </c>
      <c r="D51" s="68" t="s">
        <v>11</v>
      </c>
      <c r="E51" s="67">
        <v>1</v>
      </c>
      <c r="F51" s="71">
        <v>3600</v>
      </c>
      <c r="G51" s="94">
        <v>4082</v>
      </c>
      <c r="H51" s="75">
        <v>4027.00005370597</v>
      </c>
      <c r="I51" s="61"/>
      <c r="J51" s="12">
        <f t="shared" si="0"/>
        <v>3903.0000179019898</v>
      </c>
      <c r="K51" s="58">
        <f t="shared" si="1"/>
        <v>263.84276882177619</v>
      </c>
      <c r="L51" s="35">
        <f t="shared" si="9"/>
        <v>6.7599991701665845</v>
      </c>
      <c r="M51" s="22">
        <f t="shared" si="3"/>
        <v>3903.0000179019898</v>
      </c>
      <c r="N51" s="58">
        <f t="shared" si="4"/>
        <v>3903.0000179019898</v>
      </c>
      <c r="O51" s="58">
        <f t="shared" si="10"/>
        <v>3903</v>
      </c>
      <c r="P51" s="23">
        <f t="shared" si="6"/>
        <v>3903</v>
      </c>
      <c r="Q51" s="18"/>
    </row>
    <row r="52" spans="1:17" ht="18.75" x14ac:dyDescent="0.25">
      <c r="A52" s="62">
        <v>46</v>
      </c>
      <c r="B52" s="66">
        <v>9094202049</v>
      </c>
      <c r="C52" s="70" t="s">
        <v>276</v>
      </c>
      <c r="D52" s="68" t="s">
        <v>19</v>
      </c>
      <c r="E52" s="67">
        <v>1</v>
      </c>
      <c r="F52" s="71">
        <v>450</v>
      </c>
      <c r="G52" s="94">
        <v>509</v>
      </c>
      <c r="H52" s="75">
        <v>454.00003831077203</v>
      </c>
      <c r="I52" s="61"/>
      <c r="J52" s="12">
        <f t="shared" si="0"/>
        <v>471.00001277025734</v>
      </c>
      <c r="K52" s="58">
        <f t="shared" si="1"/>
        <v>32.96967316667493</v>
      </c>
      <c r="L52" s="35">
        <f t="shared" si="9"/>
        <v>6.9999304188462421</v>
      </c>
      <c r="M52" s="22">
        <f t="shared" si="3"/>
        <v>471.00001277025729</v>
      </c>
      <c r="N52" s="58">
        <f t="shared" si="4"/>
        <v>471.00001277025729</v>
      </c>
      <c r="O52" s="58">
        <f t="shared" si="10"/>
        <v>471</v>
      </c>
      <c r="P52" s="23">
        <f t="shared" si="6"/>
        <v>471</v>
      </c>
      <c r="Q52" s="18"/>
    </row>
    <row r="53" spans="1:17" ht="18.75" x14ac:dyDescent="0.25">
      <c r="A53" s="62">
        <v>47</v>
      </c>
      <c r="B53" s="66"/>
      <c r="C53" s="70" t="s">
        <v>561</v>
      </c>
      <c r="D53" s="68" t="s">
        <v>11</v>
      </c>
      <c r="E53" s="67">
        <v>1</v>
      </c>
      <c r="F53" s="71">
        <v>6000</v>
      </c>
      <c r="G53" s="94">
        <v>6331</v>
      </c>
      <c r="H53" s="75">
        <v>6276.00002814461</v>
      </c>
      <c r="I53" s="61"/>
      <c r="J53" s="12">
        <f t="shared" si="0"/>
        <v>6202.3333427148709</v>
      </c>
      <c r="K53" s="58">
        <f t="shared" si="1"/>
        <v>177.37061596175732</v>
      </c>
      <c r="L53" s="35">
        <f t="shared" si="9"/>
        <v>2.8597401358650467</v>
      </c>
      <c r="M53" s="22">
        <f t="shared" si="3"/>
        <v>6202.33334271487</v>
      </c>
      <c r="N53" s="58">
        <f t="shared" si="4"/>
        <v>6202.33334271487</v>
      </c>
      <c r="O53" s="58">
        <f t="shared" si="10"/>
        <v>6202.33</v>
      </c>
      <c r="P53" s="23">
        <f t="shared" si="6"/>
        <v>6202.33</v>
      </c>
      <c r="Q53" s="18"/>
    </row>
    <row r="54" spans="1:17" ht="18.75" x14ac:dyDescent="0.25">
      <c r="A54" s="62">
        <v>48</v>
      </c>
      <c r="B54" s="66">
        <v>4342033360</v>
      </c>
      <c r="C54" s="70" t="s">
        <v>562</v>
      </c>
      <c r="D54" s="68" t="s">
        <v>19</v>
      </c>
      <c r="E54" s="67">
        <v>1</v>
      </c>
      <c r="F54" s="71">
        <v>60250</v>
      </c>
      <c r="G54" s="94">
        <v>61607</v>
      </c>
      <c r="H54" s="75">
        <v>61552.000045527697</v>
      </c>
      <c r="I54" s="61"/>
      <c r="J54" s="12">
        <f t="shared" si="0"/>
        <v>61136.333348509237</v>
      </c>
      <c r="K54" s="58">
        <f t="shared" si="1"/>
        <v>768.07965228723515</v>
      </c>
      <c r="L54" s="35">
        <f t="shared" si="9"/>
        <v>1.2563390871166207</v>
      </c>
      <c r="M54" s="22">
        <f t="shared" si="3"/>
        <v>61136.33334850923</v>
      </c>
      <c r="N54" s="58">
        <f t="shared" si="4"/>
        <v>61136.33334850923</v>
      </c>
      <c r="O54" s="58">
        <f t="shared" si="10"/>
        <v>61136.33</v>
      </c>
      <c r="P54" s="23">
        <f t="shared" si="6"/>
        <v>61136.33</v>
      </c>
      <c r="Q54" s="18"/>
    </row>
    <row r="55" spans="1:17" ht="18.75" x14ac:dyDescent="0.25">
      <c r="A55" s="62">
        <v>49</v>
      </c>
      <c r="B55" s="66"/>
      <c r="C55" s="70" t="s">
        <v>563</v>
      </c>
      <c r="D55" s="68" t="s">
        <v>11</v>
      </c>
      <c r="E55" s="67">
        <v>1</v>
      </c>
      <c r="F55" s="71">
        <v>7500</v>
      </c>
      <c r="G55" s="94">
        <v>8165</v>
      </c>
      <c r="H55" s="75">
        <v>8110.0000962355598</v>
      </c>
      <c r="I55" s="61"/>
      <c r="J55" s="12">
        <f t="shared" si="0"/>
        <v>7925.0000320785193</v>
      </c>
      <c r="K55" s="58">
        <f t="shared" si="1"/>
        <v>369.08673479763758</v>
      </c>
      <c r="L55" s="35">
        <f t="shared" si="9"/>
        <v>4.6572458461029909</v>
      </c>
      <c r="M55" s="22">
        <f t="shared" si="3"/>
        <v>7925.0000320785193</v>
      </c>
      <c r="N55" s="58">
        <f t="shared" si="4"/>
        <v>7925.0000320785193</v>
      </c>
      <c r="O55" s="58">
        <f t="shared" si="10"/>
        <v>7925</v>
      </c>
      <c r="P55" s="23">
        <f t="shared" si="6"/>
        <v>7925</v>
      </c>
      <c r="Q55" s="18"/>
    </row>
    <row r="56" spans="1:17" ht="18.75" x14ac:dyDescent="0.25">
      <c r="A56" s="62">
        <v>50</v>
      </c>
      <c r="B56" s="66">
        <v>4341033380</v>
      </c>
      <c r="C56" s="70" t="s">
        <v>564</v>
      </c>
      <c r="D56" s="68" t="s">
        <v>19</v>
      </c>
      <c r="E56" s="67">
        <v>1</v>
      </c>
      <c r="F56" s="71">
        <v>123500</v>
      </c>
      <c r="G56" s="94">
        <v>137983</v>
      </c>
      <c r="H56" s="75">
        <v>137928.00007869399</v>
      </c>
      <c r="I56" s="61"/>
      <c r="J56" s="12">
        <f t="shared" si="0"/>
        <v>133137.00002623131</v>
      </c>
      <c r="K56" s="58">
        <f t="shared" si="1"/>
        <v>8345.9321454839846</v>
      </c>
      <c r="L56" s="35">
        <f t="shared" si="9"/>
        <v>6.2686797387950968</v>
      </c>
      <c r="M56" s="22">
        <f t="shared" si="3"/>
        <v>133137.00002623131</v>
      </c>
      <c r="N56" s="58">
        <f t="shared" si="4"/>
        <v>133137.00002623131</v>
      </c>
      <c r="O56" s="58">
        <f t="shared" si="10"/>
        <v>133137</v>
      </c>
      <c r="P56" s="23">
        <f t="shared" si="6"/>
        <v>133137</v>
      </c>
      <c r="Q56" s="18"/>
    </row>
    <row r="57" spans="1:17" ht="30" x14ac:dyDescent="0.25">
      <c r="A57" s="62">
        <v>51</v>
      </c>
      <c r="B57" s="66"/>
      <c r="C57" s="70" t="s">
        <v>565</v>
      </c>
      <c r="D57" s="68" t="s">
        <v>11</v>
      </c>
      <c r="E57" s="67">
        <v>1</v>
      </c>
      <c r="F57" s="71">
        <v>6000</v>
      </c>
      <c r="G57" s="94">
        <v>6432</v>
      </c>
      <c r="H57" s="75">
        <v>6377.0000947416902</v>
      </c>
      <c r="I57" s="61"/>
      <c r="J57" s="12">
        <f t="shared" si="0"/>
        <v>6269.6666982472307</v>
      </c>
      <c r="K57" s="58">
        <f t="shared" si="1"/>
        <v>235.15174569260111</v>
      </c>
      <c r="L57" s="35">
        <f t="shared" si="9"/>
        <v>3.7506259424977233</v>
      </c>
      <c r="M57" s="22">
        <f t="shared" si="3"/>
        <v>6269.6666982472307</v>
      </c>
      <c r="N57" s="58">
        <f t="shared" si="4"/>
        <v>6269.6666982472307</v>
      </c>
      <c r="O57" s="58">
        <f t="shared" si="10"/>
        <v>6269.67</v>
      </c>
      <c r="P57" s="23">
        <f t="shared" si="6"/>
        <v>6269.67</v>
      </c>
      <c r="Q57" s="18"/>
    </row>
    <row r="58" spans="1:17" ht="18.75" x14ac:dyDescent="0.25">
      <c r="A58" s="62">
        <v>52</v>
      </c>
      <c r="B58" s="66">
        <v>4522033351</v>
      </c>
      <c r="C58" s="70" t="s">
        <v>484</v>
      </c>
      <c r="D58" s="68" t="s">
        <v>19</v>
      </c>
      <c r="E58" s="67">
        <v>1</v>
      </c>
      <c r="F58" s="71">
        <v>40500</v>
      </c>
      <c r="G58" s="94">
        <v>40886</v>
      </c>
      <c r="H58" s="75">
        <v>40831.000067522597</v>
      </c>
      <c r="I58" s="61"/>
      <c r="J58" s="12">
        <f t="shared" si="0"/>
        <v>40739.000022507535</v>
      </c>
      <c r="K58" s="58">
        <f t="shared" si="1"/>
        <v>208.79896123324082</v>
      </c>
      <c r="L58" s="35">
        <f t="shared" si="9"/>
        <v>0.51252843986814423</v>
      </c>
      <c r="M58" s="22">
        <f t="shared" si="3"/>
        <v>40739.000022507535</v>
      </c>
      <c r="N58" s="58">
        <f t="shared" si="4"/>
        <v>40739.000022507535</v>
      </c>
      <c r="O58" s="58">
        <f t="shared" si="10"/>
        <v>40739</v>
      </c>
      <c r="P58" s="23">
        <f t="shared" si="6"/>
        <v>40739</v>
      </c>
      <c r="Q58" s="18"/>
    </row>
    <row r="59" spans="1:17" ht="18.75" x14ac:dyDescent="0.25">
      <c r="A59" s="62">
        <v>53</v>
      </c>
      <c r="B59" s="66"/>
      <c r="C59" s="70" t="s">
        <v>485</v>
      </c>
      <c r="D59" s="68" t="s">
        <v>11</v>
      </c>
      <c r="E59" s="67">
        <v>1</v>
      </c>
      <c r="F59" s="71">
        <v>3000</v>
      </c>
      <c r="G59" s="94">
        <v>3432</v>
      </c>
      <c r="H59" s="75">
        <v>3377.0000947416902</v>
      </c>
      <c r="I59" s="61"/>
      <c r="J59" s="12">
        <f t="shared" si="0"/>
        <v>3269.6666982472302</v>
      </c>
      <c r="K59" s="58">
        <f t="shared" si="1"/>
        <v>235.15174569260111</v>
      </c>
      <c r="L59" s="35">
        <f t="shared" si="9"/>
        <v>7.1919179352029641</v>
      </c>
      <c r="M59" s="22">
        <f t="shared" si="3"/>
        <v>3269.6666982472298</v>
      </c>
      <c r="N59" s="58">
        <f t="shared" si="4"/>
        <v>3269.6666982472298</v>
      </c>
      <c r="O59" s="58">
        <f t="shared" si="10"/>
        <v>3269.67</v>
      </c>
      <c r="P59" s="23">
        <f t="shared" si="6"/>
        <v>3269.67</v>
      </c>
      <c r="Q59" s="18"/>
    </row>
    <row r="60" spans="1:17" ht="18.75" x14ac:dyDescent="0.25">
      <c r="A60" s="62">
        <v>54</v>
      </c>
      <c r="B60" s="66">
        <v>8415333040</v>
      </c>
      <c r="C60" s="70" t="s">
        <v>309</v>
      </c>
      <c r="D60" s="68" t="s">
        <v>19</v>
      </c>
      <c r="E60" s="67">
        <v>1</v>
      </c>
      <c r="F60" s="71">
        <v>1950</v>
      </c>
      <c r="G60" s="94">
        <v>2390</v>
      </c>
      <c r="H60" s="75">
        <v>2335.0000747425102</v>
      </c>
      <c r="I60" s="61"/>
      <c r="J60" s="12">
        <f t="shared" si="0"/>
        <v>2225.0000249141699</v>
      </c>
      <c r="K60" s="58">
        <f t="shared" si="1"/>
        <v>239.73945904184814</v>
      </c>
      <c r="L60" s="35">
        <f t="shared" si="9"/>
        <v>10.774807027298625</v>
      </c>
      <c r="M60" s="22">
        <f t="shared" si="3"/>
        <v>2225.0000249141699</v>
      </c>
      <c r="N60" s="58">
        <f t="shared" si="4"/>
        <v>2225.0000249141699</v>
      </c>
      <c r="O60" s="58">
        <f t="shared" si="10"/>
        <v>2225</v>
      </c>
      <c r="P60" s="23">
        <f t="shared" si="6"/>
        <v>2225</v>
      </c>
      <c r="Q60" s="18"/>
    </row>
    <row r="61" spans="1:17" ht="30" x14ac:dyDescent="0.25">
      <c r="A61" s="62">
        <v>55</v>
      </c>
      <c r="B61" s="66"/>
      <c r="C61" s="70" t="s">
        <v>316</v>
      </c>
      <c r="D61" s="68" t="s">
        <v>11</v>
      </c>
      <c r="E61" s="67">
        <v>1</v>
      </c>
      <c r="F61" s="71">
        <v>3000</v>
      </c>
      <c r="G61" s="94">
        <v>3210</v>
      </c>
      <c r="H61" s="75">
        <v>3155.0000569116401</v>
      </c>
      <c r="I61" s="61"/>
      <c r="J61" s="12">
        <f t="shared" si="0"/>
        <v>3121.6666856372135</v>
      </c>
      <c r="K61" s="58">
        <f t="shared" si="1"/>
        <v>108.89598353653399</v>
      </c>
      <c r="L61" s="35">
        <f t="shared" si="9"/>
        <v>3.4883924038900229</v>
      </c>
      <c r="M61" s="22">
        <f t="shared" si="3"/>
        <v>3121.666685637213</v>
      </c>
      <c r="N61" s="58">
        <f t="shared" si="4"/>
        <v>3121.666685637213</v>
      </c>
      <c r="O61" s="58">
        <f t="shared" si="10"/>
        <v>3121.67</v>
      </c>
      <c r="P61" s="23">
        <f t="shared" si="6"/>
        <v>3121.67</v>
      </c>
      <c r="Q61" s="18"/>
    </row>
    <row r="62" spans="1:17" ht="18.75" x14ac:dyDescent="0.25">
      <c r="A62" s="62">
        <v>56</v>
      </c>
      <c r="B62" s="66">
        <v>8479533020</v>
      </c>
      <c r="C62" s="70" t="s">
        <v>317</v>
      </c>
      <c r="D62" s="68" t="s">
        <v>19</v>
      </c>
      <c r="E62" s="67">
        <v>1</v>
      </c>
      <c r="F62" s="71">
        <v>2100</v>
      </c>
      <c r="G62" s="94">
        <v>2330</v>
      </c>
      <c r="H62" s="75">
        <v>2275.00002640001</v>
      </c>
      <c r="I62" s="61"/>
      <c r="J62" s="12">
        <f t="shared" si="0"/>
        <v>2235.0000088000033</v>
      </c>
      <c r="K62" s="58">
        <f t="shared" si="1"/>
        <v>120.10412589083121</v>
      </c>
      <c r="L62" s="35">
        <f t="shared" si="9"/>
        <v>5.373786372167241</v>
      </c>
      <c r="M62" s="22">
        <f t="shared" si="3"/>
        <v>2235.0000088000033</v>
      </c>
      <c r="N62" s="58">
        <f t="shared" si="4"/>
        <v>2235.0000088000033</v>
      </c>
      <c r="O62" s="58">
        <f t="shared" si="10"/>
        <v>2235</v>
      </c>
      <c r="P62" s="23">
        <f t="shared" si="6"/>
        <v>2235</v>
      </c>
      <c r="Q62" s="18"/>
    </row>
    <row r="63" spans="1:17" ht="30" x14ac:dyDescent="0.25">
      <c r="A63" s="62">
        <v>57</v>
      </c>
      <c r="B63" s="66"/>
      <c r="C63" s="70" t="s">
        <v>314</v>
      </c>
      <c r="D63" s="68" t="s">
        <v>11</v>
      </c>
      <c r="E63" s="67">
        <v>1</v>
      </c>
      <c r="F63" s="71">
        <v>3000</v>
      </c>
      <c r="G63" s="94">
        <v>3447</v>
      </c>
      <c r="H63" s="75">
        <v>3392.0000362077599</v>
      </c>
      <c r="I63" s="61"/>
      <c r="J63" s="12">
        <f t="shared" si="0"/>
        <v>3279.6666787359195</v>
      </c>
      <c r="K63" s="58">
        <f t="shared" si="1"/>
        <v>243.75466641824957</v>
      </c>
      <c r="L63" s="35">
        <f t="shared" si="9"/>
        <v>7.4322999955653977</v>
      </c>
      <c r="M63" s="22">
        <f t="shared" si="3"/>
        <v>3279.6666787359195</v>
      </c>
      <c r="N63" s="58">
        <f t="shared" si="4"/>
        <v>3279.6666787359195</v>
      </c>
      <c r="O63" s="58">
        <f t="shared" si="10"/>
        <v>3279.67</v>
      </c>
      <c r="P63" s="23">
        <f t="shared" si="6"/>
        <v>3279.67</v>
      </c>
      <c r="Q63" s="18"/>
    </row>
    <row r="64" spans="1:17" ht="30" x14ac:dyDescent="0.25">
      <c r="A64" s="62">
        <v>58</v>
      </c>
      <c r="B64" s="66">
        <v>8479433050</v>
      </c>
      <c r="C64" s="70" t="s">
        <v>315</v>
      </c>
      <c r="D64" s="68" t="s">
        <v>19</v>
      </c>
      <c r="E64" s="67">
        <v>1</v>
      </c>
      <c r="F64" s="71">
        <v>2500</v>
      </c>
      <c r="G64" s="94">
        <v>2647</v>
      </c>
      <c r="H64" s="75">
        <v>2592.0000746016599</v>
      </c>
      <c r="I64" s="61"/>
      <c r="J64" s="12">
        <f t="shared" si="0"/>
        <v>2579.6666915338865</v>
      </c>
      <c r="K64" s="58">
        <f t="shared" si="1"/>
        <v>74.272028741797058</v>
      </c>
      <c r="L64" s="35">
        <f t="shared" si="9"/>
        <v>2.879132757171603</v>
      </c>
      <c r="M64" s="22">
        <f t="shared" si="3"/>
        <v>2579.6666915338865</v>
      </c>
      <c r="N64" s="58">
        <f t="shared" si="4"/>
        <v>2579.6666915338865</v>
      </c>
      <c r="O64" s="58">
        <f t="shared" si="10"/>
        <v>2579.67</v>
      </c>
      <c r="P64" s="23">
        <f t="shared" si="6"/>
        <v>2579.67</v>
      </c>
      <c r="Q64" s="18"/>
    </row>
    <row r="65" spans="1:17" ht="18.75" x14ac:dyDescent="0.25">
      <c r="A65" s="62">
        <v>59</v>
      </c>
      <c r="B65" s="66"/>
      <c r="C65" s="70" t="s">
        <v>310</v>
      </c>
      <c r="D65" s="68" t="s">
        <v>11</v>
      </c>
      <c r="E65" s="67">
        <v>1</v>
      </c>
      <c r="F65" s="71">
        <v>3000</v>
      </c>
      <c r="G65" s="94">
        <v>3237</v>
      </c>
      <c r="H65" s="75">
        <v>3182.0000120838999</v>
      </c>
      <c r="I65" s="61"/>
      <c r="J65" s="12">
        <f t="shared" si="0"/>
        <v>3139.666670694633</v>
      </c>
      <c r="K65" s="58">
        <f t="shared" si="1"/>
        <v>124.0416617305861</v>
      </c>
      <c r="L65" s="35">
        <f t="shared" si="9"/>
        <v>3.9507907921684757</v>
      </c>
      <c r="M65" s="22">
        <f t="shared" si="3"/>
        <v>3139.666670694633</v>
      </c>
      <c r="N65" s="58">
        <f t="shared" si="4"/>
        <v>3139.666670694633</v>
      </c>
      <c r="O65" s="58">
        <f t="shared" si="10"/>
        <v>3139.67</v>
      </c>
      <c r="P65" s="23">
        <f t="shared" si="6"/>
        <v>3139.67</v>
      </c>
      <c r="Q65" s="18"/>
    </row>
    <row r="66" spans="1:17" ht="18.75" x14ac:dyDescent="0.25">
      <c r="A66" s="62">
        <v>60</v>
      </c>
      <c r="B66" s="66">
        <v>8425533010</v>
      </c>
      <c r="C66" s="70" t="s">
        <v>311</v>
      </c>
      <c r="D66" s="68" t="s">
        <v>19</v>
      </c>
      <c r="E66" s="67">
        <v>1</v>
      </c>
      <c r="F66" s="71">
        <v>2100</v>
      </c>
      <c r="G66" s="94">
        <v>1513</v>
      </c>
      <c r="H66" s="75">
        <v>1458.0000955118201</v>
      </c>
      <c r="I66" s="61"/>
      <c r="J66" s="12">
        <f t="shared" si="0"/>
        <v>1690.3333651706068</v>
      </c>
      <c r="K66" s="58">
        <f t="shared" si="1"/>
        <v>355.84590926798194</v>
      </c>
      <c r="L66" s="35">
        <f t="shared" si="9"/>
        <v>21.051818333602267</v>
      </c>
      <c r="M66" s="22">
        <f t="shared" si="3"/>
        <v>1690.3333651706066</v>
      </c>
      <c r="N66" s="58">
        <f t="shared" si="4"/>
        <v>1690.3333651706066</v>
      </c>
      <c r="O66" s="58">
        <f t="shared" si="10"/>
        <v>1690.33</v>
      </c>
      <c r="P66" s="23">
        <f t="shared" si="6"/>
        <v>1690.33</v>
      </c>
      <c r="Q66" s="18"/>
    </row>
    <row r="67" spans="1:17" ht="30" x14ac:dyDescent="0.25">
      <c r="A67" s="62">
        <v>61</v>
      </c>
      <c r="B67" s="66"/>
      <c r="C67" s="70" t="s">
        <v>320</v>
      </c>
      <c r="D67" s="68" t="s">
        <v>11</v>
      </c>
      <c r="E67" s="67">
        <v>1</v>
      </c>
      <c r="F67" s="71">
        <v>3000</v>
      </c>
      <c r="G67" s="94">
        <v>3237</v>
      </c>
      <c r="H67" s="75">
        <v>3182.0000120838999</v>
      </c>
      <c r="I67" s="61"/>
      <c r="J67" s="12">
        <f t="shared" si="0"/>
        <v>3139.666670694633</v>
      </c>
      <c r="K67" s="58">
        <f t="shared" si="1"/>
        <v>124.0416617305861</v>
      </c>
      <c r="L67" s="35">
        <f t="shared" si="9"/>
        <v>3.9507907921684757</v>
      </c>
      <c r="M67" s="22">
        <f t="shared" si="3"/>
        <v>3139.666670694633</v>
      </c>
      <c r="N67" s="58">
        <f t="shared" si="4"/>
        <v>3139.666670694633</v>
      </c>
      <c r="O67" s="58">
        <f t="shared" si="10"/>
        <v>3139.67</v>
      </c>
      <c r="P67" s="23">
        <f t="shared" si="6"/>
        <v>3139.67</v>
      </c>
      <c r="Q67" s="18"/>
    </row>
    <row r="68" spans="1:17" ht="30" x14ac:dyDescent="0.25">
      <c r="A68" s="62">
        <v>62</v>
      </c>
      <c r="B68" s="66">
        <v>8498833100</v>
      </c>
      <c r="C68" s="70" t="s">
        <v>321</v>
      </c>
      <c r="D68" s="68" t="s">
        <v>19</v>
      </c>
      <c r="E68" s="67">
        <v>1</v>
      </c>
      <c r="F68" s="71">
        <v>1950</v>
      </c>
      <c r="G68" s="94">
        <v>1721</v>
      </c>
      <c r="H68" s="75">
        <v>1666.0000841778599</v>
      </c>
      <c r="I68" s="61"/>
      <c r="J68" s="12">
        <f t="shared" si="0"/>
        <v>1779.0000280592867</v>
      </c>
      <c r="K68" s="58">
        <f t="shared" si="1"/>
        <v>150.62201196340524</v>
      </c>
      <c r="L68" s="35">
        <f t="shared" si="9"/>
        <v>8.4666672056053294</v>
      </c>
      <c r="M68" s="22">
        <f t="shared" si="3"/>
        <v>1779.0000280592867</v>
      </c>
      <c r="N68" s="58">
        <f t="shared" si="4"/>
        <v>1779.0000280592867</v>
      </c>
      <c r="O68" s="58">
        <f t="shared" si="10"/>
        <v>1779</v>
      </c>
      <c r="P68" s="23">
        <f t="shared" si="6"/>
        <v>1779</v>
      </c>
      <c r="Q68" s="18"/>
    </row>
    <row r="69" spans="1:17" ht="30" x14ac:dyDescent="0.25">
      <c r="A69" s="62">
        <v>63</v>
      </c>
      <c r="B69" s="66"/>
      <c r="C69" s="70" t="s">
        <v>312</v>
      </c>
      <c r="D69" s="68" t="s">
        <v>11</v>
      </c>
      <c r="E69" s="67">
        <v>1</v>
      </c>
      <c r="F69" s="71">
        <v>3000</v>
      </c>
      <c r="G69" s="94">
        <v>2736</v>
      </c>
      <c r="H69" s="75">
        <v>2681.0000020829302</v>
      </c>
      <c r="I69" s="61"/>
      <c r="J69" s="12">
        <f t="shared" si="0"/>
        <v>2805.6666673609766</v>
      </c>
      <c r="K69" s="58">
        <f t="shared" si="1"/>
        <v>170.52956656738843</v>
      </c>
      <c r="L69" s="35">
        <f t="shared" si="9"/>
        <v>6.0780408646259234</v>
      </c>
      <c r="M69" s="22">
        <f t="shared" si="3"/>
        <v>2805.6666673609766</v>
      </c>
      <c r="N69" s="58">
        <f t="shared" si="4"/>
        <v>2805.6666673609766</v>
      </c>
      <c r="O69" s="58">
        <f t="shared" si="10"/>
        <v>2805.67</v>
      </c>
      <c r="P69" s="23">
        <f t="shared" si="6"/>
        <v>2805.67</v>
      </c>
      <c r="Q69" s="18"/>
    </row>
    <row r="70" spans="1:17" ht="30" x14ac:dyDescent="0.25">
      <c r="A70" s="62">
        <v>64</v>
      </c>
      <c r="B70" s="66">
        <v>8439033050</v>
      </c>
      <c r="C70" s="70" t="s">
        <v>313</v>
      </c>
      <c r="D70" s="68" t="s">
        <v>19</v>
      </c>
      <c r="E70" s="67">
        <v>1</v>
      </c>
      <c r="F70" s="71">
        <v>5250</v>
      </c>
      <c r="G70" s="94">
        <v>6568</v>
      </c>
      <c r="H70" s="75">
        <v>6513.0000253419903</v>
      </c>
      <c r="I70" s="61"/>
      <c r="J70" s="12">
        <f t="shared" si="0"/>
        <v>6110.3333417806634</v>
      </c>
      <c r="K70" s="58">
        <f t="shared" si="1"/>
        <v>745.57785880329641</v>
      </c>
      <c r="L70" s="35">
        <f t="shared" si="9"/>
        <v>12.201917916740387</v>
      </c>
      <c r="M70" s="22">
        <f t="shared" si="3"/>
        <v>6110.3333417806625</v>
      </c>
      <c r="N70" s="58">
        <f t="shared" si="4"/>
        <v>6110.3333417806625</v>
      </c>
      <c r="O70" s="58">
        <f t="shared" si="10"/>
        <v>6110.33</v>
      </c>
      <c r="P70" s="23">
        <f t="shared" si="6"/>
        <v>6110.33</v>
      </c>
      <c r="Q70" s="18"/>
    </row>
    <row r="71" spans="1:17" ht="18.75" x14ac:dyDescent="0.25">
      <c r="A71" s="62">
        <v>65</v>
      </c>
      <c r="B71" s="66"/>
      <c r="C71" s="70" t="s">
        <v>425</v>
      </c>
      <c r="D71" s="68" t="s">
        <v>11</v>
      </c>
      <c r="E71" s="67">
        <v>1</v>
      </c>
      <c r="F71" s="71">
        <v>1250</v>
      </c>
      <c r="G71" s="94">
        <v>1424</v>
      </c>
      <c r="H71" s="75">
        <v>1369.0000236640301</v>
      </c>
      <c r="I71" s="61"/>
      <c r="J71" s="12">
        <f t="shared" ref="J71:J134" si="11">AVERAGE(F71:H71)</f>
        <v>1347.6666745546765</v>
      </c>
      <c r="K71" s="58">
        <f t="shared" ref="K71:K134" si="12">SQRT(((SUM((POWER(G71-J71,2)),(POWER(H71-J71,2)),(POWER(F71-J71,2)))))/2)</f>
        <v>88.940057556570991</v>
      </c>
      <c r="L71" s="35">
        <f t="shared" si="9"/>
        <v>6.5995590182535588</v>
      </c>
      <c r="M71" s="22">
        <f t="shared" ref="M71:M134" si="13">((E71/3)*(SUM(F71:H71)))</f>
        <v>1347.6666745546765</v>
      </c>
      <c r="N71" s="58">
        <f t="shared" ref="N71:N134" si="14">M71/E71</f>
        <v>1347.6666745546765</v>
      </c>
      <c r="O71" s="58">
        <f t="shared" si="10"/>
        <v>1347.67</v>
      </c>
      <c r="P71" s="23">
        <f t="shared" ref="P71:P134" si="15">O71*E71</f>
        <v>1347.67</v>
      </c>
      <c r="Q71" s="18"/>
    </row>
    <row r="72" spans="1:17" ht="18.75" x14ac:dyDescent="0.25">
      <c r="A72" s="62">
        <v>66</v>
      </c>
      <c r="B72" s="66">
        <v>5345006170</v>
      </c>
      <c r="C72" s="70" t="s">
        <v>426</v>
      </c>
      <c r="D72" s="68" t="s">
        <v>19</v>
      </c>
      <c r="E72" s="67">
        <v>1</v>
      </c>
      <c r="F72" s="71">
        <v>8400</v>
      </c>
      <c r="G72" s="94">
        <v>8894</v>
      </c>
      <c r="H72" s="75">
        <v>8839.0000180371499</v>
      </c>
      <c r="I72" s="61"/>
      <c r="J72" s="12">
        <f t="shared" si="11"/>
        <v>8711.0000060123839</v>
      </c>
      <c r="K72" s="58">
        <f t="shared" si="12"/>
        <v>270.73419124439249</v>
      </c>
      <c r="L72" s="35">
        <f t="shared" si="9"/>
        <v>3.1079576519059828</v>
      </c>
      <c r="M72" s="22">
        <f t="shared" si="13"/>
        <v>8711.0000060123821</v>
      </c>
      <c r="N72" s="58">
        <f t="shared" si="14"/>
        <v>8711.0000060123821</v>
      </c>
      <c r="O72" s="58">
        <f t="shared" si="10"/>
        <v>8711</v>
      </c>
      <c r="P72" s="23">
        <f t="shared" si="15"/>
        <v>8711</v>
      </c>
      <c r="Q72" s="18"/>
    </row>
    <row r="73" spans="1:17" ht="18.75" x14ac:dyDescent="0.25">
      <c r="A73" s="62">
        <v>67</v>
      </c>
      <c r="B73" s="66">
        <v>5344006200</v>
      </c>
      <c r="C73" s="70" t="s">
        <v>427</v>
      </c>
      <c r="D73" s="68" t="s">
        <v>19</v>
      </c>
      <c r="E73" s="67">
        <v>1</v>
      </c>
      <c r="F73" s="71">
        <v>8400</v>
      </c>
      <c r="G73" s="94">
        <v>8558</v>
      </c>
      <c r="H73" s="75">
        <v>8503.00007930633</v>
      </c>
      <c r="I73" s="61"/>
      <c r="J73" s="12">
        <f t="shared" si="11"/>
        <v>8487.0000264354439</v>
      </c>
      <c r="K73" s="58">
        <f t="shared" si="12"/>
        <v>80.205992724380494</v>
      </c>
      <c r="L73" s="35">
        <f t="shared" si="9"/>
        <v>0.94504527482683598</v>
      </c>
      <c r="M73" s="22">
        <f t="shared" si="13"/>
        <v>8487.0000264354421</v>
      </c>
      <c r="N73" s="58">
        <f t="shared" si="14"/>
        <v>8487.0000264354421</v>
      </c>
      <c r="O73" s="58">
        <f t="shared" si="10"/>
        <v>8487</v>
      </c>
      <c r="P73" s="23">
        <f t="shared" si="15"/>
        <v>8487</v>
      </c>
      <c r="Q73" s="18"/>
    </row>
    <row r="74" spans="1:17" ht="18.75" x14ac:dyDescent="0.25">
      <c r="A74" s="62">
        <v>68</v>
      </c>
      <c r="B74" s="66"/>
      <c r="C74" s="70" t="s">
        <v>566</v>
      </c>
      <c r="D74" s="68" t="s">
        <v>11</v>
      </c>
      <c r="E74" s="67">
        <v>1</v>
      </c>
      <c r="F74" s="71">
        <v>7500</v>
      </c>
      <c r="G74" s="94">
        <v>7932</v>
      </c>
      <c r="H74" s="75">
        <v>7877.0000096772501</v>
      </c>
      <c r="I74" s="61"/>
      <c r="J74" s="12">
        <f t="shared" si="11"/>
        <v>7769.6666698924164</v>
      </c>
      <c r="K74" s="58">
        <f t="shared" si="12"/>
        <v>235.15172627906622</v>
      </c>
      <c r="L74" s="35">
        <f t="shared" si="9"/>
        <v>3.0265355808671042</v>
      </c>
      <c r="M74" s="22">
        <f t="shared" si="13"/>
        <v>7769.6666698924164</v>
      </c>
      <c r="N74" s="58">
        <f t="shared" si="14"/>
        <v>7769.6666698924164</v>
      </c>
      <c r="O74" s="58">
        <f t="shared" si="10"/>
        <v>7769.67</v>
      </c>
      <c r="P74" s="23">
        <f t="shared" si="15"/>
        <v>7769.67</v>
      </c>
      <c r="Q74" s="18"/>
    </row>
    <row r="75" spans="1:17" ht="18.75" x14ac:dyDescent="0.25">
      <c r="A75" s="62">
        <v>69</v>
      </c>
      <c r="B75" s="66" t="s">
        <v>567</v>
      </c>
      <c r="C75" s="70" t="s">
        <v>568</v>
      </c>
      <c r="D75" s="68" t="s">
        <v>19</v>
      </c>
      <c r="E75" s="67">
        <v>1</v>
      </c>
      <c r="F75" s="71">
        <v>52750</v>
      </c>
      <c r="G75" s="94">
        <v>52873</v>
      </c>
      <c r="H75" s="75">
        <v>52818.000040444</v>
      </c>
      <c r="I75" s="61"/>
      <c r="J75" s="12">
        <f t="shared" si="11"/>
        <v>52813.666680147995</v>
      </c>
      <c r="K75" s="58">
        <f t="shared" si="12"/>
        <v>61.614393680301774</v>
      </c>
      <c r="L75" s="35">
        <f t="shared" si="9"/>
        <v>0.11666373034361173</v>
      </c>
      <c r="M75" s="22">
        <f t="shared" si="13"/>
        <v>52813.666680147995</v>
      </c>
      <c r="N75" s="58">
        <f t="shared" si="14"/>
        <v>52813.666680147995</v>
      </c>
      <c r="O75" s="58">
        <f t="shared" si="10"/>
        <v>52813.67</v>
      </c>
      <c r="P75" s="23">
        <f t="shared" si="15"/>
        <v>52813.67</v>
      </c>
      <c r="Q75" s="18"/>
    </row>
    <row r="76" spans="1:17" ht="18.75" x14ac:dyDescent="0.25">
      <c r="A76" s="62">
        <v>70</v>
      </c>
      <c r="B76" s="66"/>
      <c r="C76" s="70" t="s">
        <v>569</v>
      </c>
      <c r="D76" s="68" t="s">
        <v>11</v>
      </c>
      <c r="E76" s="67">
        <v>1</v>
      </c>
      <c r="F76" s="71">
        <v>10500</v>
      </c>
      <c r="G76" s="94">
        <v>10782</v>
      </c>
      <c r="H76" s="75">
        <v>10727.000014973</v>
      </c>
      <c r="I76" s="61"/>
      <c r="J76" s="12">
        <f t="shared" si="11"/>
        <v>10669.666671657667</v>
      </c>
      <c r="K76" s="58">
        <f t="shared" si="12"/>
        <v>149.48690307777946</v>
      </c>
      <c r="L76" s="35">
        <f t="shared" si="9"/>
        <v>1.4010456716034858</v>
      </c>
      <c r="M76" s="22">
        <f t="shared" si="13"/>
        <v>10669.666671657666</v>
      </c>
      <c r="N76" s="58">
        <f t="shared" si="14"/>
        <v>10669.666671657666</v>
      </c>
      <c r="O76" s="58">
        <f t="shared" si="10"/>
        <v>10669.67</v>
      </c>
      <c r="P76" s="23">
        <f t="shared" si="15"/>
        <v>10669.67</v>
      </c>
      <c r="Q76" s="18"/>
    </row>
    <row r="77" spans="1:17" ht="18.75" x14ac:dyDescent="0.25">
      <c r="A77" s="62">
        <v>71</v>
      </c>
      <c r="B77" s="66">
        <v>3541033260</v>
      </c>
      <c r="C77" s="70" t="s">
        <v>570</v>
      </c>
      <c r="D77" s="68" t="s">
        <v>19</v>
      </c>
      <c r="E77" s="67">
        <v>1</v>
      </c>
      <c r="F77" s="71">
        <v>210500</v>
      </c>
      <c r="G77" s="94">
        <v>210911</v>
      </c>
      <c r="H77" s="75">
        <v>210856.00004078</v>
      </c>
      <c r="I77" s="61"/>
      <c r="J77" s="12">
        <f t="shared" si="11"/>
        <v>210755.66668026001</v>
      </c>
      <c r="K77" s="58">
        <f t="shared" si="12"/>
        <v>223.11507664191328</v>
      </c>
      <c r="L77" s="35">
        <f t="shared" si="9"/>
        <v>0.10586433103144215</v>
      </c>
      <c r="M77" s="22">
        <f t="shared" si="13"/>
        <v>210755.66668026001</v>
      </c>
      <c r="N77" s="58">
        <f t="shared" si="14"/>
        <v>210755.66668026001</v>
      </c>
      <c r="O77" s="58">
        <f t="shared" si="10"/>
        <v>210755.67</v>
      </c>
      <c r="P77" s="23">
        <f t="shared" si="15"/>
        <v>210755.67</v>
      </c>
      <c r="Q77" s="18"/>
    </row>
    <row r="78" spans="1:17" ht="30" x14ac:dyDescent="0.25">
      <c r="A78" s="62">
        <v>72</v>
      </c>
      <c r="B78" s="66"/>
      <c r="C78" s="70" t="s">
        <v>571</v>
      </c>
      <c r="D78" s="68" t="s">
        <v>11</v>
      </c>
      <c r="E78" s="67">
        <v>1</v>
      </c>
      <c r="F78" s="71">
        <v>36000</v>
      </c>
      <c r="G78" s="94">
        <v>36123</v>
      </c>
      <c r="H78" s="75">
        <v>36068.000040444</v>
      </c>
      <c r="I78" s="61"/>
      <c r="J78" s="12">
        <f t="shared" si="11"/>
        <v>36063.666680147995</v>
      </c>
      <c r="K78" s="58">
        <f t="shared" si="12"/>
        <v>61.614393680301774</v>
      </c>
      <c r="L78" s="35">
        <f t="shared" si="9"/>
        <v>0.17084894397113179</v>
      </c>
      <c r="M78" s="22">
        <f t="shared" si="13"/>
        <v>36063.666680147995</v>
      </c>
      <c r="N78" s="58">
        <f t="shared" si="14"/>
        <v>36063.666680147995</v>
      </c>
      <c r="O78" s="58">
        <f t="shared" si="10"/>
        <v>36063.67</v>
      </c>
      <c r="P78" s="23">
        <f t="shared" si="15"/>
        <v>36063.67</v>
      </c>
      <c r="Q78" s="18"/>
    </row>
    <row r="79" spans="1:17" ht="18.75" x14ac:dyDescent="0.25">
      <c r="A79" s="62">
        <v>73</v>
      </c>
      <c r="B79" s="66">
        <v>3200033143</v>
      </c>
      <c r="C79" s="70" t="s">
        <v>572</v>
      </c>
      <c r="D79" s="68" t="s">
        <v>19</v>
      </c>
      <c r="E79" s="67">
        <v>1</v>
      </c>
      <c r="F79" s="71">
        <v>460500</v>
      </c>
      <c r="G79" s="94">
        <v>460943</v>
      </c>
      <c r="H79" s="75">
        <v>460888.00006746699</v>
      </c>
      <c r="I79" s="61"/>
      <c r="J79" s="12">
        <f t="shared" si="11"/>
        <v>460777.00002248894</v>
      </c>
      <c r="K79" s="58">
        <f t="shared" si="12"/>
        <v>241.46015714572252</v>
      </c>
      <c r="L79" s="35">
        <f t="shared" si="9"/>
        <v>5.2402823303666995E-2</v>
      </c>
      <c r="M79" s="22">
        <f t="shared" si="13"/>
        <v>460777.00002248894</v>
      </c>
      <c r="N79" s="58">
        <f t="shared" si="14"/>
        <v>460777.00002248894</v>
      </c>
      <c r="O79" s="58">
        <f t="shared" si="10"/>
        <v>460777</v>
      </c>
      <c r="P79" s="23">
        <f t="shared" si="15"/>
        <v>460777</v>
      </c>
      <c r="Q79" s="18"/>
    </row>
    <row r="80" spans="1:17" ht="18.75" x14ac:dyDescent="0.25">
      <c r="A80" s="62">
        <v>74</v>
      </c>
      <c r="B80" s="66">
        <v>8912130020</v>
      </c>
      <c r="C80" s="70" t="s">
        <v>451</v>
      </c>
      <c r="D80" s="68" t="s">
        <v>19</v>
      </c>
      <c r="E80" s="67">
        <v>1</v>
      </c>
      <c r="F80" s="71">
        <v>4200</v>
      </c>
      <c r="G80" s="94">
        <v>4091</v>
      </c>
      <c r="H80" s="75">
        <v>4036.0000474173098</v>
      </c>
      <c r="I80" s="61"/>
      <c r="J80" s="12">
        <f t="shared" si="11"/>
        <v>4109.0000158057701</v>
      </c>
      <c r="K80" s="58">
        <f t="shared" si="12"/>
        <v>83.468536218967756</v>
      </c>
      <c r="L80" s="35">
        <f t="shared" si="9"/>
        <v>2.0313588682865866</v>
      </c>
      <c r="M80" s="22">
        <f t="shared" si="13"/>
        <v>4109.0000158057701</v>
      </c>
      <c r="N80" s="58">
        <f t="shared" si="14"/>
        <v>4109.0000158057701</v>
      </c>
      <c r="O80" s="58">
        <f t="shared" si="10"/>
        <v>4109</v>
      </c>
      <c r="P80" s="23">
        <f t="shared" si="15"/>
        <v>4109</v>
      </c>
      <c r="Q80" s="18"/>
    </row>
    <row r="81" spans="1:17" ht="18.75" x14ac:dyDescent="0.25">
      <c r="A81" s="62">
        <v>75</v>
      </c>
      <c r="B81" s="66"/>
      <c r="C81" s="70" t="s">
        <v>128</v>
      </c>
      <c r="D81" s="68" t="s">
        <v>11</v>
      </c>
      <c r="E81" s="67">
        <v>1</v>
      </c>
      <c r="F81" s="71">
        <v>2100</v>
      </c>
      <c r="G81" s="94">
        <v>1832</v>
      </c>
      <c r="H81" s="75">
        <v>1777.0000422425801</v>
      </c>
      <c r="I81" s="61"/>
      <c r="J81" s="12">
        <f t="shared" si="11"/>
        <v>1903.00001408086</v>
      </c>
      <c r="K81" s="58">
        <f t="shared" si="12"/>
        <v>172.80912787649703</v>
      </c>
      <c r="L81" s="35">
        <f t="shared" si="9"/>
        <v>9.0808789594236039</v>
      </c>
      <c r="M81" s="22">
        <f t="shared" si="13"/>
        <v>1903.00001408086</v>
      </c>
      <c r="N81" s="58">
        <f t="shared" si="14"/>
        <v>1903.00001408086</v>
      </c>
      <c r="O81" s="58">
        <f t="shared" si="10"/>
        <v>1903</v>
      </c>
      <c r="P81" s="23">
        <f t="shared" si="15"/>
        <v>1903</v>
      </c>
      <c r="Q81" s="18"/>
    </row>
    <row r="82" spans="1:17" ht="18.75" x14ac:dyDescent="0.25">
      <c r="A82" s="62">
        <v>76</v>
      </c>
      <c r="B82" s="66">
        <v>8353028020</v>
      </c>
      <c r="C82" s="70" t="s">
        <v>129</v>
      </c>
      <c r="D82" s="68" t="s">
        <v>19</v>
      </c>
      <c r="E82" s="67">
        <v>1</v>
      </c>
      <c r="F82" s="71">
        <v>3000</v>
      </c>
      <c r="G82" s="94">
        <v>2829</v>
      </c>
      <c r="H82" s="75">
        <v>2774.00006281173</v>
      </c>
      <c r="I82" s="61"/>
      <c r="J82" s="12">
        <f t="shared" si="11"/>
        <v>2867.6666876039103</v>
      </c>
      <c r="K82" s="58">
        <f t="shared" si="12"/>
        <v>117.85723333749723</v>
      </c>
      <c r="L82" s="35">
        <f t="shared" si="9"/>
        <v>4.1098651334536118</v>
      </c>
      <c r="M82" s="22">
        <f t="shared" si="13"/>
        <v>2867.6666876039098</v>
      </c>
      <c r="N82" s="58">
        <f t="shared" si="14"/>
        <v>2867.6666876039098</v>
      </c>
      <c r="O82" s="58">
        <f t="shared" si="10"/>
        <v>2867.67</v>
      </c>
      <c r="P82" s="23">
        <f t="shared" si="15"/>
        <v>2867.67</v>
      </c>
      <c r="Q82" s="18"/>
    </row>
    <row r="83" spans="1:17" ht="18.75" x14ac:dyDescent="0.25">
      <c r="A83" s="62">
        <v>77</v>
      </c>
      <c r="B83" s="66"/>
      <c r="C83" s="70" t="s">
        <v>98</v>
      </c>
      <c r="D83" s="68" t="s">
        <v>11</v>
      </c>
      <c r="E83" s="67">
        <v>1</v>
      </c>
      <c r="F83" s="71">
        <v>1200</v>
      </c>
      <c r="G83" s="94">
        <v>1499</v>
      </c>
      <c r="H83" s="75">
        <v>1444.0000108966401</v>
      </c>
      <c r="I83" s="61"/>
      <c r="J83" s="12">
        <f t="shared" si="11"/>
        <v>1381.0000036322133</v>
      </c>
      <c r="K83" s="58">
        <f t="shared" si="12"/>
        <v>159.14459050337956</v>
      </c>
      <c r="L83" s="35">
        <f t="shared" si="9"/>
        <v>11.523866045243169</v>
      </c>
      <c r="M83" s="22">
        <f t="shared" si="13"/>
        <v>1381.0000036322131</v>
      </c>
      <c r="N83" s="58">
        <f t="shared" si="14"/>
        <v>1381.0000036322131</v>
      </c>
      <c r="O83" s="58">
        <f t="shared" si="10"/>
        <v>1381</v>
      </c>
      <c r="P83" s="23">
        <f t="shared" si="15"/>
        <v>1381</v>
      </c>
      <c r="Q83" s="4"/>
    </row>
    <row r="84" spans="1:17" ht="18.75" x14ac:dyDescent="0.25">
      <c r="A84" s="62">
        <v>78</v>
      </c>
      <c r="B84" s="66">
        <v>8994106010</v>
      </c>
      <c r="C84" s="70" t="s">
        <v>99</v>
      </c>
      <c r="D84" s="68" t="s">
        <v>19</v>
      </c>
      <c r="E84" s="67">
        <v>1</v>
      </c>
      <c r="F84" s="71">
        <v>6500</v>
      </c>
      <c r="G84" s="94">
        <v>7271</v>
      </c>
      <c r="H84" s="75">
        <v>7216.0000674743096</v>
      </c>
      <c r="I84" s="61"/>
      <c r="J84" s="12">
        <f t="shared" si="11"/>
        <v>6995.6666891581035</v>
      </c>
      <c r="K84" s="58">
        <f t="shared" si="12"/>
        <v>430.13991700396093</v>
      </c>
      <c r="L84" s="35">
        <f t="shared" si="9"/>
        <v>6.1486622521709409</v>
      </c>
      <c r="M84" s="22">
        <f t="shared" si="13"/>
        <v>6995.6666891581026</v>
      </c>
      <c r="N84" s="58">
        <f t="shared" si="14"/>
        <v>6995.6666891581026</v>
      </c>
      <c r="O84" s="58">
        <f t="shared" si="10"/>
        <v>6995.67</v>
      </c>
      <c r="P84" s="23">
        <f t="shared" si="15"/>
        <v>6995.67</v>
      </c>
      <c r="Q84" s="4"/>
    </row>
    <row r="85" spans="1:17" ht="18.75" x14ac:dyDescent="0.25">
      <c r="A85" s="62">
        <v>79</v>
      </c>
      <c r="B85" s="66"/>
      <c r="C85" s="70" t="s">
        <v>68</v>
      </c>
      <c r="D85" s="68" t="s">
        <v>11</v>
      </c>
      <c r="E85" s="67">
        <v>1</v>
      </c>
      <c r="F85" s="71">
        <v>2400</v>
      </c>
      <c r="G85" s="94">
        <v>2838</v>
      </c>
      <c r="H85" s="75">
        <v>2783.0000737947598</v>
      </c>
      <c r="I85" s="61"/>
      <c r="J85" s="12">
        <f t="shared" si="11"/>
        <v>2673.6666912649198</v>
      </c>
      <c r="K85" s="58">
        <f t="shared" si="12"/>
        <v>238.59241689869822</v>
      </c>
      <c r="L85" s="35">
        <f t="shared" ref="L85:L146" si="16">K85/J85*100</f>
        <v>8.9237906010572861</v>
      </c>
      <c r="M85" s="22">
        <f t="shared" si="13"/>
        <v>2673.6666912649198</v>
      </c>
      <c r="N85" s="58">
        <f t="shared" si="14"/>
        <v>2673.6666912649198</v>
      </c>
      <c r="O85" s="58">
        <f t="shared" ref="O85:O146" si="17">ROUND(N85,2)</f>
        <v>2673.67</v>
      </c>
      <c r="P85" s="23">
        <f t="shared" si="15"/>
        <v>2673.67</v>
      </c>
      <c r="Q85" s="4"/>
    </row>
    <row r="86" spans="1:17" ht="18.75" x14ac:dyDescent="0.25">
      <c r="A86" s="62">
        <v>80</v>
      </c>
      <c r="B86" s="66">
        <v>4777133380</v>
      </c>
      <c r="C86" s="70" t="s">
        <v>127</v>
      </c>
      <c r="D86" s="68" t="s">
        <v>19</v>
      </c>
      <c r="E86" s="67">
        <v>1</v>
      </c>
      <c r="F86" s="71">
        <v>400</v>
      </c>
      <c r="G86" s="94">
        <v>380</v>
      </c>
      <c r="H86" s="75">
        <v>325.00000286019701</v>
      </c>
      <c r="I86" s="61"/>
      <c r="J86" s="12">
        <f t="shared" si="11"/>
        <v>368.33333428673239</v>
      </c>
      <c r="K86" s="58">
        <f t="shared" si="12"/>
        <v>38.837265730113721</v>
      </c>
      <c r="L86" s="35">
        <f t="shared" si="16"/>
        <v>10.544054017082392</v>
      </c>
      <c r="M86" s="22">
        <f t="shared" si="13"/>
        <v>368.33333428673234</v>
      </c>
      <c r="N86" s="58">
        <f t="shared" si="14"/>
        <v>368.33333428673234</v>
      </c>
      <c r="O86" s="58">
        <f t="shared" si="17"/>
        <v>368.33</v>
      </c>
      <c r="P86" s="23">
        <f t="shared" si="15"/>
        <v>368.33</v>
      </c>
      <c r="Q86" s="4"/>
    </row>
    <row r="87" spans="1:17" ht="18.75" x14ac:dyDescent="0.25">
      <c r="A87" s="62">
        <v>81</v>
      </c>
      <c r="B87" s="66"/>
      <c r="C87" s="70" t="s">
        <v>351</v>
      </c>
      <c r="D87" s="68" t="s">
        <v>11</v>
      </c>
      <c r="E87" s="67">
        <v>1</v>
      </c>
      <c r="F87" s="71">
        <v>1500</v>
      </c>
      <c r="G87" s="94">
        <v>1957</v>
      </c>
      <c r="H87" s="75">
        <v>1902.00003685344</v>
      </c>
      <c r="I87" s="61"/>
      <c r="J87" s="12">
        <f t="shared" si="11"/>
        <v>1786.3333456178134</v>
      </c>
      <c r="K87" s="58">
        <f t="shared" si="12"/>
        <v>249.49215938792213</v>
      </c>
      <c r="L87" s="35">
        <f t="shared" si="16"/>
        <v>13.966719033710579</v>
      </c>
      <c r="M87" s="22">
        <f t="shared" si="13"/>
        <v>1786.3333456178134</v>
      </c>
      <c r="N87" s="58">
        <f t="shared" si="14"/>
        <v>1786.3333456178134</v>
      </c>
      <c r="O87" s="58">
        <f t="shared" si="17"/>
        <v>1786.33</v>
      </c>
      <c r="P87" s="23">
        <f t="shared" si="15"/>
        <v>1786.33</v>
      </c>
      <c r="Q87" s="4"/>
    </row>
    <row r="88" spans="1:17" ht="18.75" x14ac:dyDescent="0.25">
      <c r="A88" s="62">
        <v>82</v>
      </c>
      <c r="B88" s="66" t="s">
        <v>353</v>
      </c>
      <c r="C88" s="70" t="s">
        <v>653</v>
      </c>
      <c r="D88" s="68" t="s">
        <v>19</v>
      </c>
      <c r="E88" s="67">
        <v>1</v>
      </c>
      <c r="F88" s="71">
        <v>6500</v>
      </c>
      <c r="G88" s="94">
        <v>7951</v>
      </c>
      <c r="H88" s="75">
        <v>7896.0000661587701</v>
      </c>
      <c r="I88" s="61"/>
      <c r="J88" s="12">
        <f t="shared" si="11"/>
        <v>7449.0000220529228</v>
      </c>
      <c r="K88" s="58">
        <f t="shared" si="12"/>
        <v>822.31808296605743</v>
      </c>
      <c r="L88" s="35">
        <f t="shared" si="16"/>
        <v>11.039308370674819</v>
      </c>
      <c r="M88" s="22">
        <f t="shared" si="13"/>
        <v>7449.0000220529228</v>
      </c>
      <c r="N88" s="58">
        <f t="shared" si="14"/>
        <v>7449.0000220529228</v>
      </c>
      <c r="O88" s="58">
        <f t="shared" si="17"/>
        <v>7449</v>
      </c>
      <c r="P88" s="23">
        <f t="shared" si="15"/>
        <v>7449</v>
      </c>
      <c r="Q88" s="4"/>
    </row>
    <row r="89" spans="1:17" ht="18.75" x14ac:dyDescent="0.25">
      <c r="A89" s="62">
        <v>83</v>
      </c>
      <c r="B89" s="66"/>
      <c r="C89" s="70" t="s">
        <v>352</v>
      </c>
      <c r="D89" s="68" t="s">
        <v>11</v>
      </c>
      <c r="E89" s="67">
        <v>1</v>
      </c>
      <c r="F89" s="71">
        <v>1500</v>
      </c>
      <c r="G89" s="94">
        <v>2238</v>
      </c>
      <c r="H89" s="75">
        <v>2183.0000779158399</v>
      </c>
      <c r="I89" s="61"/>
      <c r="J89" s="12">
        <f t="shared" si="11"/>
        <v>1973.6666926386133</v>
      </c>
      <c r="K89" s="58">
        <f t="shared" si="12"/>
        <v>411.1281426072872</v>
      </c>
      <c r="L89" s="35">
        <f t="shared" si="16"/>
        <v>20.830677446233143</v>
      </c>
      <c r="M89" s="22">
        <f t="shared" si="13"/>
        <v>1973.6666926386133</v>
      </c>
      <c r="N89" s="58">
        <f t="shared" si="14"/>
        <v>1973.6666926386133</v>
      </c>
      <c r="O89" s="58">
        <f t="shared" si="17"/>
        <v>1973.67</v>
      </c>
      <c r="P89" s="23">
        <f t="shared" si="15"/>
        <v>1973.67</v>
      </c>
      <c r="Q89" s="4"/>
    </row>
    <row r="90" spans="1:17" ht="18.75" x14ac:dyDescent="0.25">
      <c r="A90" s="62">
        <v>84</v>
      </c>
      <c r="B90" s="66" t="s">
        <v>353</v>
      </c>
      <c r="C90" s="70" t="s">
        <v>654</v>
      </c>
      <c r="D90" s="68" t="s">
        <v>19</v>
      </c>
      <c r="E90" s="67">
        <v>1</v>
      </c>
      <c r="F90" s="71">
        <v>6500</v>
      </c>
      <c r="G90" s="94">
        <v>6985</v>
      </c>
      <c r="H90" s="75">
        <v>6930.00003698196</v>
      </c>
      <c r="I90" s="61"/>
      <c r="J90" s="12">
        <f t="shared" si="11"/>
        <v>6805.0000123273203</v>
      </c>
      <c r="K90" s="58">
        <f t="shared" si="12"/>
        <v>265.56544320138011</v>
      </c>
      <c r="L90" s="35">
        <f t="shared" si="16"/>
        <v>3.9025046689244065</v>
      </c>
      <c r="M90" s="22">
        <f t="shared" si="13"/>
        <v>6805.0000123273203</v>
      </c>
      <c r="N90" s="58">
        <f t="shared" si="14"/>
        <v>6805.0000123273203</v>
      </c>
      <c r="O90" s="58">
        <f t="shared" si="17"/>
        <v>6805</v>
      </c>
      <c r="P90" s="23">
        <f t="shared" si="15"/>
        <v>6805</v>
      </c>
      <c r="Q90" s="4"/>
    </row>
    <row r="91" spans="1:17" ht="18.75" x14ac:dyDescent="0.25">
      <c r="A91" s="62">
        <v>85</v>
      </c>
      <c r="B91" s="66"/>
      <c r="C91" s="70" t="s">
        <v>573</v>
      </c>
      <c r="D91" s="68" t="s">
        <v>11</v>
      </c>
      <c r="E91" s="67">
        <v>1</v>
      </c>
      <c r="F91" s="71">
        <v>4500</v>
      </c>
      <c r="G91" s="94">
        <v>4958</v>
      </c>
      <c r="H91" s="75">
        <v>4903.0000215211303</v>
      </c>
      <c r="I91" s="61"/>
      <c r="J91" s="12">
        <f t="shared" si="11"/>
        <v>4787.0000071737095</v>
      </c>
      <c r="K91" s="58">
        <f t="shared" si="12"/>
        <v>250.06599628188408</v>
      </c>
      <c r="L91" s="35">
        <f t="shared" si="16"/>
        <v>5.2238561919185251</v>
      </c>
      <c r="M91" s="22">
        <f t="shared" si="13"/>
        <v>4787.0000071737095</v>
      </c>
      <c r="N91" s="58">
        <f t="shared" si="14"/>
        <v>4787.0000071737095</v>
      </c>
      <c r="O91" s="58">
        <f t="shared" si="17"/>
        <v>4787</v>
      </c>
      <c r="P91" s="23">
        <f t="shared" si="15"/>
        <v>4787</v>
      </c>
      <c r="Q91" s="4"/>
    </row>
    <row r="92" spans="1:17" ht="18.75" x14ac:dyDescent="0.25">
      <c r="A92" s="62">
        <v>86</v>
      </c>
      <c r="B92" s="66">
        <v>9091905070</v>
      </c>
      <c r="C92" s="70" t="s">
        <v>574</v>
      </c>
      <c r="D92" s="68" t="s">
        <v>19</v>
      </c>
      <c r="E92" s="67">
        <v>1</v>
      </c>
      <c r="F92" s="71">
        <v>6200</v>
      </c>
      <c r="G92" s="94">
        <v>6331</v>
      </c>
      <c r="H92" s="75">
        <v>6276.0000573217403</v>
      </c>
      <c r="I92" s="61"/>
      <c r="J92" s="12">
        <f t="shared" si="11"/>
        <v>6269.0000191072468</v>
      </c>
      <c r="K92" s="58">
        <f t="shared" si="12"/>
        <v>65.779939200741723</v>
      </c>
      <c r="L92" s="35">
        <f t="shared" si="16"/>
        <v>1.0492891848819819</v>
      </c>
      <c r="M92" s="22">
        <f t="shared" si="13"/>
        <v>6269.0000191072468</v>
      </c>
      <c r="N92" s="58">
        <f t="shared" si="14"/>
        <v>6269.0000191072468</v>
      </c>
      <c r="O92" s="58">
        <f t="shared" si="17"/>
        <v>6269</v>
      </c>
      <c r="P92" s="23">
        <f t="shared" si="15"/>
        <v>6269</v>
      </c>
      <c r="Q92" s="4"/>
    </row>
    <row r="93" spans="1:17" ht="18.75" customHeight="1" x14ac:dyDescent="0.25">
      <c r="A93" s="62">
        <v>87</v>
      </c>
      <c r="B93" s="66">
        <v>9030114016</v>
      </c>
      <c r="C93" s="70" t="s">
        <v>575</v>
      </c>
      <c r="D93" s="68" t="s">
        <v>19</v>
      </c>
      <c r="E93" s="67">
        <v>1</v>
      </c>
      <c r="F93" s="71">
        <v>1000</v>
      </c>
      <c r="G93" s="94">
        <v>1078</v>
      </c>
      <c r="H93" s="75">
        <v>1023.0000646989899</v>
      </c>
      <c r="I93" s="61"/>
      <c r="J93" s="12">
        <f t="shared" si="11"/>
        <v>1033.6666882329966</v>
      </c>
      <c r="K93" s="58">
        <f t="shared" si="12"/>
        <v>40.079079869829464</v>
      </c>
      <c r="L93" s="35">
        <f t="shared" si="16"/>
        <v>3.8773697871934631</v>
      </c>
      <c r="M93" s="22">
        <f t="shared" si="13"/>
        <v>1033.6666882329966</v>
      </c>
      <c r="N93" s="58">
        <f t="shared" si="14"/>
        <v>1033.6666882329966</v>
      </c>
      <c r="O93" s="58">
        <f t="shared" si="17"/>
        <v>1033.67</v>
      </c>
      <c r="P93" s="23">
        <f t="shared" si="15"/>
        <v>1033.67</v>
      </c>
      <c r="Q93" s="4"/>
    </row>
    <row r="94" spans="1:17" ht="18.75" x14ac:dyDescent="0.25">
      <c r="A94" s="62">
        <v>88</v>
      </c>
      <c r="B94" s="66"/>
      <c r="C94" s="70" t="s">
        <v>486</v>
      </c>
      <c r="D94" s="68" t="s">
        <v>11</v>
      </c>
      <c r="E94" s="67">
        <v>1</v>
      </c>
      <c r="F94" s="71">
        <v>2400</v>
      </c>
      <c r="G94" s="94">
        <v>2581</v>
      </c>
      <c r="H94" s="75">
        <v>2526.0000998293799</v>
      </c>
      <c r="I94" s="61"/>
      <c r="J94" s="12">
        <f t="shared" si="11"/>
        <v>2502.3333666097933</v>
      </c>
      <c r="K94" s="58">
        <f t="shared" si="12"/>
        <v>92.791894559629043</v>
      </c>
      <c r="L94" s="35">
        <f t="shared" si="16"/>
        <v>3.7082147326095556</v>
      </c>
      <c r="M94" s="22">
        <f t="shared" si="13"/>
        <v>2502.3333666097933</v>
      </c>
      <c r="N94" s="58">
        <f t="shared" si="14"/>
        <v>2502.3333666097933</v>
      </c>
      <c r="O94" s="58">
        <f t="shared" si="17"/>
        <v>2502.33</v>
      </c>
      <c r="P94" s="23">
        <f t="shared" si="15"/>
        <v>2502.33</v>
      </c>
      <c r="Q94" s="4"/>
    </row>
    <row r="95" spans="1:17" ht="18.75" x14ac:dyDescent="0.25">
      <c r="A95" s="62">
        <v>89</v>
      </c>
      <c r="B95" s="66">
        <v>9091905060</v>
      </c>
      <c r="C95" s="70" t="s">
        <v>102</v>
      </c>
      <c r="D95" s="68" t="s">
        <v>19</v>
      </c>
      <c r="E95" s="67">
        <v>1</v>
      </c>
      <c r="F95" s="71">
        <v>7200</v>
      </c>
      <c r="G95" s="94">
        <v>7857</v>
      </c>
      <c r="H95" s="75">
        <v>7802.00004008217</v>
      </c>
      <c r="I95" s="61"/>
      <c r="J95" s="12">
        <f t="shared" si="11"/>
        <v>7619.6666800273897</v>
      </c>
      <c r="K95" s="58">
        <f t="shared" si="12"/>
        <v>364.48091944798642</v>
      </c>
      <c r="L95" s="35">
        <f t="shared" si="16"/>
        <v>4.7834234062148795</v>
      </c>
      <c r="M95" s="22">
        <f t="shared" si="13"/>
        <v>7619.6666800273897</v>
      </c>
      <c r="N95" s="58">
        <f t="shared" si="14"/>
        <v>7619.6666800273897</v>
      </c>
      <c r="O95" s="58">
        <f t="shared" si="17"/>
        <v>7619.67</v>
      </c>
      <c r="P95" s="23">
        <f t="shared" si="15"/>
        <v>7619.67</v>
      </c>
      <c r="Q95" s="4"/>
    </row>
    <row r="96" spans="1:17" ht="30" x14ac:dyDescent="0.25">
      <c r="A96" s="62">
        <v>90</v>
      </c>
      <c r="B96" s="66"/>
      <c r="C96" s="70" t="s">
        <v>576</v>
      </c>
      <c r="D96" s="68" t="s">
        <v>11</v>
      </c>
      <c r="E96" s="67">
        <v>1</v>
      </c>
      <c r="F96" s="71">
        <v>2400</v>
      </c>
      <c r="G96" s="94">
        <v>2114</v>
      </c>
      <c r="H96" s="75">
        <v>2059.0000534912701</v>
      </c>
      <c r="I96" s="61"/>
      <c r="J96" s="12">
        <f t="shared" si="11"/>
        <v>2191.0000178304235</v>
      </c>
      <c r="K96" s="58">
        <f t="shared" si="12"/>
        <v>183.07646746415361</v>
      </c>
      <c r="L96" s="35">
        <f t="shared" si="16"/>
        <v>8.3558405282643484</v>
      </c>
      <c r="M96" s="22">
        <f t="shared" si="13"/>
        <v>2191.0000178304235</v>
      </c>
      <c r="N96" s="58">
        <f t="shared" si="14"/>
        <v>2191.0000178304235</v>
      </c>
      <c r="O96" s="58">
        <f t="shared" si="17"/>
        <v>2191</v>
      </c>
      <c r="P96" s="23">
        <f t="shared" si="15"/>
        <v>2191</v>
      </c>
      <c r="Q96" s="4"/>
    </row>
    <row r="97" spans="1:17" ht="18.75" x14ac:dyDescent="0.25">
      <c r="A97" s="62">
        <v>91</v>
      </c>
      <c r="B97" s="66" t="s">
        <v>577</v>
      </c>
      <c r="C97" s="70" t="s">
        <v>578</v>
      </c>
      <c r="D97" s="68" t="s">
        <v>19</v>
      </c>
      <c r="E97" s="67">
        <v>1</v>
      </c>
      <c r="F97" s="71">
        <v>6800</v>
      </c>
      <c r="G97" s="94">
        <v>7033</v>
      </c>
      <c r="H97" s="75">
        <v>6978.0000717891298</v>
      </c>
      <c r="I97" s="61"/>
      <c r="J97" s="12">
        <f t="shared" si="11"/>
        <v>6937.0000239297106</v>
      </c>
      <c r="K97" s="58">
        <f t="shared" si="12"/>
        <v>121.79081633422136</v>
      </c>
      <c r="L97" s="35">
        <f t="shared" si="16"/>
        <v>1.7556698272177405</v>
      </c>
      <c r="M97" s="22">
        <f t="shared" si="13"/>
        <v>6937.0000239297096</v>
      </c>
      <c r="N97" s="58">
        <f t="shared" si="14"/>
        <v>6937.0000239297096</v>
      </c>
      <c r="O97" s="58">
        <f t="shared" si="17"/>
        <v>6937</v>
      </c>
      <c r="P97" s="23">
        <f t="shared" si="15"/>
        <v>6937</v>
      </c>
      <c r="Q97" s="4"/>
    </row>
    <row r="98" spans="1:17" ht="18.75" x14ac:dyDescent="0.25">
      <c r="A98" s="62">
        <v>92</v>
      </c>
      <c r="B98" s="66"/>
      <c r="C98" s="70" t="s">
        <v>579</v>
      </c>
      <c r="D98" s="68" t="s">
        <v>11</v>
      </c>
      <c r="E98" s="67">
        <v>1</v>
      </c>
      <c r="F98" s="71">
        <v>6000</v>
      </c>
      <c r="G98" s="94">
        <v>6161</v>
      </c>
      <c r="H98" s="75">
        <v>6106.00008304731</v>
      </c>
      <c r="I98" s="61"/>
      <c r="J98" s="12">
        <f t="shared" si="11"/>
        <v>6089.0000276824367</v>
      </c>
      <c r="K98" s="58">
        <f t="shared" si="12"/>
        <v>81.835208876171194</v>
      </c>
      <c r="L98" s="35">
        <f t="shared" si="16"/>
        <v>1.3439843735280601</v>
      </c>
      <c r="M98" s="22">
        <f t="shared" si="13"/>
        <v>6089.0000276824367</v>
      </c>
      <c r="N98" s="58">
        <f t="shared" si="14"/>
        <v>6089.0000276824367</v>
      </c>
      <c r="O98" s="58">
        <f t="shared" si="17"/>
        <v>6089</v>
      </c>
      <c r="P98" s="23">
        <f t="shared" si="15"/>
        <v>6089</v>
      </c>
      <c r="Q98" s="4"/>
    </row>
    <row r="99" spans="1:17" ht="18.75" x14ac:dyDescent="0.25">
      <c r="A99" s="62">
        <v>93</v>
      </c>
      <c r="B99" s="66">
        <v>8332033150</v>
      </c>
      <c r="C99" s="70" t="s">
        <v>580</v>
      </c>
      <c r="D99" s="68" t="s">
        <v>19</v>
      </c>
      <c r="E99" s="67">
        <v>1</v>
      </c>
      <c r="F99" s="71">
        <v>7500</v>
      </c>
      <c r="G99" s="94">
        <v>7846</v>
      </c>
      <c r="H99" s="75">
        <v>7791.0000121045796</v>
      </c>
      <c r="I99" s="61"/>
      <c r="J99" s="12">
        <f t="shared" si="11"/>
        <v>7712.3333373681935</v>
      </c>
      <c r="K99" s="58">
        <f t="shared" si="12"/>
        <v>185.93099334312262</v>
      </c>
      <c r="L99" s="35">
        <f t="shared" si="16"/>
        <v>2.4108267266177439</v>
      </c>
      <c r="M99" s="22">
        <f t="shared" si="13"/>
        <v>7712.3333373681935</v>
      </c>
      <c r="N99" s="58">
        <f t="shared" si="14"/>
        <v>7712.3333373681935</v>
      </c>
      <c r="O99" s="58">
        <f t="shared" si="17"/>
        <v>7712.33</v>
      </c>
      <c r="P99" s="23">
        <f t="shared" si="15"/>
        <v>7712.33</v>
      </c>
      <c r="Q99" s="4"/>
    </row>
    <row r="100" spans="1:17" ht="30" x14ac:dyDescent="0.25">
      <c r="A100" s="62">
        <v>94</v>
      </c>
      <c r="B100" s="66"/>
      <c r="C100" s="70" t="s">
        <v>581</v>
      </c>
      <c r="D100" s="68" t="s">
        <v>11</v>
      </c>
      <c r="E100" s="67">
        <v>1</v>
      </c>
      <c r="F100" s="71">
        <v>6000</v>
      </c>
      <c r="G100" s="94">
        <v>6161</v>
      </c>
      <c r="H100" s="75">
        <v>6106.00008304731</v>
      </c>
      <c r="I100" s="61"/>
      <c r="J100" s="12">
        <f t="shared" si="11"/>
        <v>6089.0000276824367</v>
      </c>
      <c r="K100" s="58">
        <f t="shared" si="12"/>
        <v>81.835208876171194</v>
      </c>
      <c r="L100" s="35">
        <f t="shared" si="16"/>
        <v>1.3439843735280601</v>
      </c>
      <c r="M100" s="22">
        <f t="shared" si="13"/>
        <v>6089.0000276824367</v>
      </c>
      <c r="N100" s="58">
        <f t="shared" si="14"/>
        <v>6089.0000276824367</v>
      </c>
      <c r="O100" s="58">
        <f t="shared" si="17"/>
        <v>6089</v>
      </c>
      <c r="P100" s="23">
        <f t="shared" si="15"/>
        <v>6089</v>
      </c>
      <c r="Q100" s="4"/>
    </row>
    <row r="101" spans="1:17" ht="18.75" x14ac:dyDescent="0.25">
      <c r="A101" s="62">
        <v>95</v>
      </c>
      <c r="B101" s="66">
        <v>8539752100</v>
      </c>
      <c r="C101" s="70" t="s">
        <v>582</v>
      </c>
      <c r="D101" s="68" t="s">
        <v>19</v>
      </c>
      <c r="E101" s="67">
        <v>1</v>
      </c>
      <c r="F101" s="71">
        <v>4500</v>
      </c>
      <c r="G101" s="94">
        <v>5056</v>
      </c>
      <c r="H101" s="75">
        <v>5001.0000785331104</v>
      </c>
      <c r="I101" s="61"/>
      <c r="J101" s="12">
        <f t="shared" si="11"/>
        <v>4852.3333595110371</v>
      </c>
      <c r="K101" s="58">
        <f t="shared" si="12"/>
        <v>306.36635750126209</v>
      </c>
      <c r="L101" s="35">
        <f t="shared" si="16"/>
        <v>6.3137945149781345</v>
      </c>
      <c r="M101" s="22">
        <f t="shared" si="13"/>
        <v>4852.3333595110362</v>
      </c>
      <c r="N101" s="58">
        <f t="shared" si="14"/>
        <v>4852.3333595110362</v>
      </c>
      <c r="O101" s="58">
        <f t="shared" si="17"/>
        <v>4852.33</v>
      </c>
      <c r="P101" s="23">
        <f t="shared" si="15"/>
        <v>4852.33</v>
      </c>
      <c r="Q101" s="4"/>
    </row>
    <row r="102" spans="1:17" ht="18.75" x14ac:dyDescent="0.25">
      <c r="A102" s="62">
        <v>96</v>
      </c>
      <c r="B102" s="66"/>
      <c r="C102" s="70" t="s">
        <v>583</v>
      </c>
      <c r="D102" s="68" t="s">
        <v>11</v>
      </c>
      <c r="E102" s="67">
        <v>1</v>
      </c>
      <c r="F102" s="71">
        <v>6000</v>
      </c>
      <c r="G102" s="94">
        <v>7324</v>
      </c>
      <c r="H102" s="75">
        <v>7269.0000319773499</v>
      </c>
      <c r="I102" s="61"/>
      <c r="J102" s="12">
        <f t="shared" si="11"/>
        <v>6864.33334399245</v>
      </c>
      <c r="K102" s="58">
        <f t="shared" si="12"/>
        <v>749.0396159573279</v>
      </c>
      <c r="L102" s="35">
        <f t="shared" si="16"/>
        <v>10.912051883565283</v>
      </c>
      <c r="M102" s="22">
        <f t="shared" si="13"/>
        <v>6864.33334399245</v>
      </c>
      <c r="N102" s="58">
        <f t="shared" si="14"/>
        <v>6864.33334399245</v>
      </c>
      <c r="O102" s="58">
        <f t="shared" si="17"/>
        <v>6864.33</v>
      </c>
      <c r="P102" s="23">
        <f t="shared" si="15"/>
        <v>6864.33</v>
      </c>
      <c r="Q102" s="4"/>
    </row>
    <row r="103" spans="1:17" ht="18.75" x14ac:dyDescent="0.25">
      <c r="A103" s="62">
        <v>97</v>
      </c>
      <c r="B103" s="66">
        <v>8941373010</v>
      </c>
      <c r="C103" s="70" t="s">
        <v>584</v>
      </c>
      <c r="D103" s="68" t="s">
        <v>19</v>
      </c>
      <c r="E103" s="67">
        <v>1</v>
      </c>
      <c r="F103" s="71">
        <v>22500</v>
      </c>
      <c r="G103" s="94">
        <v>24548</v>
      </c>
      <c r="H103" s="75">
        <v>24493.000016821599</v>
      </c>
      <c r="I103" s="61"/>
      <c r="J103" s="12">
        <f t="shared" si="11"/>
        <v>23847.000005607202</v>
      </c>
      <c r="K103" s="58">
        <f t="shared" si="12"/>
        <v>1166.8603219180748</v>
      </c>
      <c r="L103" s="35">
        <f t="shared" si="16"/>
        <v>4.8931115932557896</v>
      </c>
      <c r="M103" s="22">
        <f t="shared" si="13"/>
        <v>23847.000005607202</v>
      </c>
      <c r="N103" s="58">
        <f t="shared" si="14"/>
        <v>23847.000005607202</v>
      </c>
      <c r="O103" s="58">
        <f t="shared" si="17"/>
        <v>23847</v>
      </c>
      <c r="P103" s="23">
        <f t="shared" si="15"/>
        <v>23847</v>
      </c>
      <c r="Q103" s="4"/>
    </row>
    <row r="104" spans="1:17" ht="18.75" x14ac:dyDescent="0.25">
      <c r="A104" s="62">
        <v>98</v>
      </c>
      <c r="B104" s="66"/>
      <c r="C104" s="70" t="s">
        <v>585</v>
      </c>
      <c r="D104" s="68" t="s">
        <v>11</v>
      </c>
      <c r="E104" s="67">
        <v>1</v>
      </c>
      <c r="F104" s="71">
        <v>9000</v>
      </c>
      <c r="G104" s="94">
        <v>9353</v>
      </c>
      <c r="H104" s="75">
        <v>9298.0000894525692</v>
      </c>
      <c r="I104" s="61"/>
      <c r="J104" s="12">
        <f t="shared" si="11"/>
        <v>9217.0000298175237</v>
      </c>
      <c r="K104" s="58">
        <f t="shared" si="12"/>
        <v>189.92895315264803</v>
      </c>
      <c r="L104" s="35">
        <f t="shared" si="16"/>
        <v>2.0606374366737219</v>
      </c>
      <c r="M104" s="22">
        <f t="shared" si="13"/>
        <v>9217.0000298175219</v>
      </c>
      <c r="N104" s="58">
        <f t="shared" si="14"/>
        <v>9217.0000298175219</v>
      </c>
      <c r="O104" s="58">
        <f t="shared" si="17"/>
        <v>9217</v>
      </c>
      <c r="P104" s="23">
        <f t="shared" si="15"/>
        <v>9217</v>
      </c>
      <c r="Q104" s="4"/>
    </row>
    <row r="105" spans="1:17" ht="18.75" x14ac:dyDescent="0.25">
      <c r="A105" s="62">
        <v>99</v>
      </c>
      <c r="B105" s="66">
        <v>2327036031</v>
      </c>
      <c r="C105" s="70" t="s">
        <v>586</v>
      </c>
      <c r="D105" s="68" t="s">
        <v>19</v>
      </c>
      <c r="E105" s="67">
        <v>1</v>
      </c>
      <c r="F105" s="71">
        <v>21300</v>
      </c>
      <c r="G105" s="94">
        <v>21953</v>
      </c>
      <c r="H105" s="75">
        <v>21898.000095631702</v>
      </c>
      <c r="I105" s="61"/>
      <c r="J105" s="12">
        <f t="shared" si="11"/>
        <v>21717.000031877233</v>
      </c>
      <c r="K105" s="58">
        <f t="shared" si="12"/>
        <v>362.17815686391282</v>
      </c>
      <c r="L105" s="35">
        <f t="shared" si="16"/>
        <v>1.667717255294427</v>
      </c>
      <c r="M105" s="22">
        <f t="shared" si="13"/>
        <v>21717.000031877233</v>
      </c>
      <c r="N105" s="58">
        <f t="shared" si="14"/>
        <v>21717.000031877233</v>
      </c>
      <c r="O105" s="58">
        <f t="shared" si="17"/>
        <v>21717</v>
      </c>
      <c r="P105" s="23">
        <f t="shared" si="15"/>
        <v>21717</v>
      </c>
      <c r="Q105" s="4"/>
    </row>
    <row r="106" spans="1:17" ht="18.75" x14ac:dyDescent="0.25">
      <c r="A106" s="62">
        <v>100</v>
      </c>
      <c r="B106" s="66"/>
      <c r="C106" s="70" t="s">
        <v>28</v>
      </c>
      <c r="D106" s="68" t="s">
        <v>11</v>
      </c>
      <c r="E106" s="67">
        <v>1</v>
      </c>
      <c r="F106" s="71">
        <v>2400</v>
      </c>
      <c r="G106" s="94">
        <v>2759</v>
      </c>
      <c r="H106" s="75">
        <v>2704.0000674826601</v>
      </c>
      <c r="I106" s="61"/>
      <c r="J106" s="12">
        <f t="shared" si="11"/>
        <v>2621.00002249422</v>
      </c>
      <c r="K106" s="58">
        <f t="shared" si="12"/>
        <v>193.35719692078263</v>
      </c>
      <c r="L106" s="35">
        <f t="shared" si="16"/>
        <v>7.3772298840645663</v>
      </c>
      <c r="M106" s="22">
        <f t="shared" si="13"/>
        <v>2621.00002249422</v>
      </c>
      <c r="N106" s="58">
        <f t="shared" si="14"/>
        <v>2621.00002249422</v>
      </c>
      <c r="O106" s="58">
        <f t="shared" si="17"/>
        <v>2621</v>
      </c>
      <c r="P106" s="23">
        <f t="shared" si="15"/>
        <v>2621</v>
      </c>
      <c r="Q106" s="4"/>
    </row>
    <row r="107" spans="1:17" ht="18.75" x14ac:dyDescent="0.25">
      <c r="A107" s="62">
        <v>101</v>
      </c>
      <c r="B107" s="66">
        <v>4243178010</v>
      </c>
      <c r="C107" s="70" t="s">
        <v>303</v>
      </c>
      <c r="D107" s="68" t="s">
        <v>19</v>
      </c>
      <c r="E107" s="67">
        <v>1</v>
      </c>
      <c r="F107" s="71">
        <v>12500</v>
      </c>
      <c r="G107" s="94">
        <v>15306</v>
      </c>
      <c r="H107" s="75">
        <v>15251.000001746301</v>
      </c>
      <c r="I107" s="61"/>
      <c r="J107" s="12">
        <f t="shared" si="11"/>
        <v>14352.333333915434</v>
      </c>
      <c r="K107" s="58">
        <f t="shared" si="12"/>
        <v>1604.4034202477492</v>
      </c>
      <c r="L107" s="35">
        <f t="shared" si="16"/>
        <v>11.178693965088216</v>
      </c>
      <c r="M107" s="22">
        <f t="shared" si="13"/>
        <v>14352.333333915434</v>
      </c>
      <c r="N107" s="58">
        <f t="shared" si="14"/>
        <v>14352.333333915434</v>
      </c>
      <c r="O107" s="58">
        <f t="shared" si="17"/>
        <v>14352.33</v>
      </c>
      <c r="P107" s="23">
        <f t="shared" si="15"/>
        <v>14352.33</v>
      </c>
      <c r="Q107" s="4"/>
    </row>
    <row r="108" spans="1:17" ht="18.75" x14ac:dyDescent="0.25">
      <c r="A108" s="62">
        <v>102</v>
      </c>
      <c r="B108" s="66"/>
      <c r="C108" s="70" t="s">
        <v>27</v>
      </c>
      <c r="D108" s="68" t="s">
        <v>11</v>
      </c>
      <c r="E108" s="67">
        <v>1</v>
      </c>
      <c r="F108" s="71">
        <v>2400</v>
      </c>
      <c r="G108" s="94">
        <v>3025</v>
      </c>
      <c r="H108" s="75">
        <v>2970.0000693027901</v>
      </c>
      <c r="I108" s="61"/>
      <c r="J108" s="12">
        <f t="shared" si="11"/>
        <v>2798.3333564342634</v>
      </c>
      <c r="K108" s="58">
        <f t="shared" si="12"/>
        <v>346.06118711914792</v>
      </c>
      <c r="L108" s="35">
        <f t="shared" si="16"/>
        <v>12.366689133853283</v>
      </c>
      <c r="M108" s="22">
        <f t="shared" si="13"/>
        <v>2798.3333564342634</v>
      </c>
      <c r="N108" s="58">
        <f t="shared" si="14"/>
        <v>2798.3333564342634</v>
      </c>
      <c r="O108" s="58">
        <f t="shared" si="17"/>
        <v>2798.33</v>
      </c>
      <c r="P108" s="23">
        <f t="shared" si="15"/>
        <v>2798.33</v>
      </c>
      <c r="Q108" s="4"/>
    </row>
    <row r="109" spans="1:17" ht="18.75" x14ac:dyDescent="0.25">
      <c r="A109" s="62">
        <v>103</v>
      </c>
      <c r="B109" s="66">
        <v>4351233150</v>
      </c>
      <c r="C109" s="70" t="s">
        <v>304</v>
      </c>
      <c r="D109" s="68" t="s">
        <v>19</v>
      </c>
      <c r="E109" s="67">
        <v>1</v>
      </c>
      <c r="F109" s="71">
        <v>15000</v>
      </c>
      <c r="G109" s="94">
        <v>16203</v>
      </c>
      <c r="H109" s="75">
        <v>16148.000093733501</v>
      </c>
      <c r="I109" s="61"/>
      <c r="J109" s="12">
        <f t="shared" si="11"/>
        <v>15783.666697911167</v>
      </c>
      <c r="K109" s="58">
        <f t="shared" si="12"/>
        <v>679.23218966975867</v>
      </c>
      <c r="L109" s="35">
        <f t="shared" si="16"/>
        <v>4.3033865493348848</v>
      </c>
      <c r="M109" s="22">
        <f t="shared" si="13"/>
        <v>15783.666697911165</v>
      </c>
      <c r="N109" s="58">
        <f t="shared" si="14"/>
        <v>15783.666697911165</v>
      </c>
      <c r="O109" s="58">
        <f t="shared" si="17"/>
        <v>15783.67</v>
      </c>
      <c r="P109" s="23">
        <f t="shared" si="15"/>
        <v>15783.67</v>
      </c>
      <c r="Q109" s="4"/>
    </row>
    <row r="110" spans="1:17" ht="18.75" x14ac:dyDescent="0.25">
      <c r="A110" s="62">
        <v>104</v>
      </c>
      <c r="B110" s="66"/>
      <c r="C110" s="70" t="s">
        <v>130</v>
      </c>
      <c r="D110" s="68" t="s">
        <v>11</v>
      </c>
      <c r="E110" s="67">
        <v>1</v>
      </c>
      <c r="F110" s="71">
        <v>3600</v>
      </c>
      <c r="G110" s="94">
        <v>4683</v>
      </c>
      <c r="H110" s="75">
        <v>4628.0000505266698</v>
      </c>
      <c r="I110" s="61"/>
      <c r="J110" s="12">
        <f t="shared" si="11"/>
        <v>4303.6666835088899</v>
      </c>
      <c r="K110" s="58">
        <f t="shared" si="12"/>
        <v>610.01340126329796</v>
      </c>
      <c r="L110" s="35">
        <f t="shared" si="16"/>
        <v>14.174271525273848</v>
      </c>
      <c r="M110" s="22">
        <f t="shared" si="13"/>
        <v>4303.666683508889</v>
      </c>
      <c r="N110" s="58">
        <f t="shared" si="14"/>
        <v>4303.666683508889</v>
      </c>
      <c r="O110" s="58">
        <f t="shared" si="17"/>
        <v>4303.67</v>
      </c>
      <c r="P110" s="23">
        <f t="shared" si="15"/>
        <v>4303.67</v>
      </c>
      <c r="Q110" s="4"/>
    </row>
    <row r="111" spans="1:17" ht="18.75" x14ac:dyDescent="0.25">
      <c r="A111" s="62">
        <v>105</v>
      </c>
      <c r="B111" s="66">
        <v>2203036010</v>
      </c>
      <c r="C111" s="70" t="s">
        <v>587</v>
      </c>
      <c r="D111" s="68" t="s">
        <v>19</v>
      </c>
      <c r="E111" s="67">
        <v>1</v>
      </c>
      <c r="F111" s="71">
        <v>270000</v>
      </c>
      <c r="G111" s="94">
        <v>270097</v>
      </c>
      <c r="H111" s="75">
        <v>270042.00004617398</v>
      </c>
      <c r="I111" s="61"/>
      <c r="J111" s="12">
        <f t="shared" si="11"/>
        <v>270046.3333487247</v>
      </c>
      <c r="K111" s="58">
        <f t="shared" si="12"/>
        <v>48.644970276964727</v>
      </c>
      <c r="L111" s="35">
        <f t="shared" si="16"/>
        <v>1.8013564440494359E-2</v>
      </c>
      <c r="M111" s="22">
        <f t="shared" si="13"/>
        <v>270046.33334872464</v>
      </c>
      <c r="N111" s="58">
        <f t="shared" si="14"/>
        <v>270046.33334872464</v>
      </c>
      <c r="O111" s="58">
        <f t="shared" si="17"/>
        <v>270046.33</v>
      </c>
      <c r="P111" s="23">
        <f t="shared" si="15"/>
        <v>270046.33</v>
      </c>
      <c r="Q111" s="4"/>
    </row>
    <row r="112" spans="1:17" ht="30" x14ac:dyDescent="0.25">
      <c r="A112" s="62">
        <v>106</v>
      </c>
      <c r="B112" s="66">
        <v>2227136010</v>
      </c>
      <c r="C112" s="70" t="s">
        <v>131</v>
      </c>
      <c r="D112" s="68" t="s">
        <v>19</v>
      </c>
      <c r="E112" s="67">
        <v>1</v>
      </c>
      <c r="F112" s="71">
        <v>750</v>
      </c>
      <c r="G112" s="94">
        <v>602</v>
      </c>
      <c r="H112" s="75">
        <v>547.00009979893605</v>
      </c>
      <c r="I112" s="61"/>
      <c r="J112" s="12">
        <f t="shared" si="11"/>
        <v>633.00003326631202</v>
      </c>
      <c r="K112" s="58">
        <f t="shared" si="12"/>
        <v>104.99043488477805</v>
      </c>
      <c r="L112" s="35">
        <f t="shared" si="16"/>
        <v>16.586165776804485</v>
      </c>
      <c r="M112" s="22">
        <f t="shared" si="13"/>
        <v>633.0000332663119</v>
      </c>
      <c r="N112" s="58">
        <f t="shared" si="14"/>
        <v>633.0000332663119</v>
      </c>
      <c r="O112" s="58">
        <f t="shared" si="17"/>
        <v>633</v>
      </c>
      <c r="P112" s="23">
        <f t="shared" si="15"/>
        <v>633</v>
      </c>
      <c r="Q112" s="4"/>
    </row>
    <row r="113" spans="1:17" ht="18.75" x14ac:dyDescent="0.25">
      <c r="A113" s="62">
        <v>107</v>
      </c>
      <c r="B113" s="66"/>
      <c r="C113" s="70" t="s">
        <v>588</v>
      </c>
      <c r="D113" s="68" t="s">
        <v>11</v>
      </c>
      <c r="E113" s="67">
        <v>1</v>
      </c>
      <c r="F113" s="71">
        <v>4500</v>
      </c>
      <c r="G113" s="94">
        <v>4649</v>
      </c>
      <c r="H113" s="75">
        <v>4594.0000936491897</v>
      </c>
      <c r="I113" s="61"/>
      <c r="J113" s="12">
        <f t="shared" si="11"/>
        <v>4581.0000312163966</v>
      </c>
      <c r="K113" s="58">
        <f t="shared" si="12"/>
        <v>75.345877242503377</v>
      </c>
      <c r="L113" s="35">
        <f t="shared" si="16"/>
        <v>1.644747363655807</v>
      </c>
      <c r="M113" s="22">
        <f t="shared" si="13"/>
        <v>4581.0000312163957</v>
      </c>
      <c r="N113" s="58">
        <f t="shared" si="14"/>
        <v>4581.0000312163957</v>
      </c>
      <c r="O113" s="58">
        <f t="shared" si="17"/>
        <v>4581</v>
      </c>
      <c r="P113" s="23">
        <f t="shared" si="15"/>
        <v>4581</v>
      </c>
      <c r="Q113" s="4"/>
    </row>
    <row r="114" spans="1:17" ht="18.75" x14ac:dyDescent="0.25">
      <c r="A114" s="62">
        <v>108</v>
      </c>
      <c r="B114" s="66"/>
      <c r="C114" s="70" t="s">
        <v>589</v>
      </c>
      <c r="D114" s="68" t="s">
        <v>19</v>
      </c>
      <c r="E114" s="67">
        <v>1</v>
      </c>
      <c r="F114" s="71">
        <v>1250</v>
      </c>
      <c r="G114" s="94">
        <v>1179</v>
      </c>
      <c r="H114" s="75">
        <v>1124.0000439170999</v>
      </c>
      <c r="I114" s="61"/>
      <c r="J114" s="12">
        <f t="shared" si="11"/>
        <v>1184.3333479723667</v>
      </c>
      <c r="K114" s="58">
        <f t="shared" si="12"/>
        <v>63.169064293124912</v>
      </c>
      <c r="L114" s="35">
        <f t="shared" si="16"/>
        <v>5.3337233475079682</v>
      </c>
      <c r="M114" s="22">
        <f t="shared" si="13"/>
        <v>1184.3333479723665</v>
      </c>
      <c r="N114" s="58">
        <f t="shared" si="14"/>
        <v>1184.3333479723665</v>
      </c>
      <c r="O114" s="58">
        <f t="shared" si="17"/>
        <v>1184.33</v>
      </c>
      <c r="P114" s="23">
        <f t="shared" si="15"/>
        <v>1184.33</v>
      </c>
      <c r="Q114" s="4"/>
    </row>
    <row r="115" spans="1:17" ht="18.75" x14ac:dyDescent="0.25">
      <c r="A115" s="62">
        <v>109</v>
      </c>
      <c r="B115" s="66"/>
      <c r="C115" s="70" t="s">
        <v>590</v>
      </c>
      <c r="D115" s="68" t="s">
        <v>11</v>
      </c>
      <c r="E115" s="67">
        <v>1</v>
      </c>
      <c r="F115" s="71">
        <v>3300</v>
      </c>
      <c r="G115" s="94">
        <v>3512</v>
      </c>
      <c r="H115" s="75">
        <v>3457.0000044579601</v>
      </c>
      <c r="I115" s="61"/>
      <c r="J115" s="12">
        <f t="shared" si="11"/>
        <v>3423.000001485987</v>
      </c>
      <c r="K115" s="58">
        <f t="shared" si="12"/>
        <v>110.01363620738408</v>
      </c>
      <c r="L115" s="35">
        <f t="shared" si="16"/>
        <v>3.213953729466116</v>
      </c>
      <c r="M115" s="22">
        <f t="shared" si="13"/>
        <v>3423.000001485987</v>
      </c>
      <c r="N115" s="58">
        <f t="shared" si="14"/>
        <v>3423.000001485987</v>
      </c>
      <c r="O115" s="58">
        <f t="shared" si="17"/>
        <v>3423</v>
      </c>
      <c r="P115" s="23">
        <f t="shared" si="15"/>
        <v>3423</v>
      </c>
      <c r="Q115" s="4"/>
    </row>
    <row r="116" spans="1:17" ht="18.75" x14ac:dyDescent="0.25">
      <c r="A116" s="62">
        <v>110</v>
      </c>
      <c r="B116" s="66"/>
      <c r="C116" s="70" t="s">
        <v>591</v>
      </c>
      <c r="D116" s="68" t="s">
        <v>18</v>
      </c>
      <c r="E116" s="67">
        <v>1</v>
      </c>
      <c r="F116" s="71">
        <v>1500</v>
      </c>
      <c r="G116" s="94">
        <v>1306</v>
      </c>
      <c r="H116" s="75">
        <v>1251.00003831403</v>
      </c>
      <c r="I116" s="61"/>
      <c r="J116" s="12">
        <f t="shared" si="11"/>
        <v>1352.3333461046766</v>
      </c>
      <c r="K116" s="58">
        <f t="shared" si="12"/>
        <v>130.80645798600867</v>
      </c>
      <c r="L116" s="35">
        <f t="shared" si="16"/>
        <v>9.6726490079379932</v>
      </c>
      <c r="M116" s="22">
        <f t="shared" si="13"/>
        <v>1352.3333461046766</v>
      </c>
      <c r="N116" s="58">
        <f t="shared" si="14"/>
        <v>1352.3333461046766</v>
      </c>
      <c r="O116" s="58">
        <f t="shared" si="17"/>
        <v>1352.33</v>
      </c>
      <c r="P116" s="23">
        <f t="shared" si="15"/>
        <v>1352.33</v>
      </c>
      <c r="Q116" s="4"/>
    </row>
    <row r="117" spans="1:17" ht="30" x14ac:dyDescent="0.25">
      <c r="A117" s="62">
        <v>111</v>
      </c>
      <c r="B117" s="66"/>
      <c r="C117" s="70" t="s">
        <v>419</v>
      </c>
      <c r="D117" s="68" t="s">
        <v>11</v>
      </c>
      <c r="E117" s="67">
        <v>1</v>
      </c>
      <c r="F117" s="71">
        <v>6000</v>
      </c>
      <c r="G117" s="94">
        <v>6205</v>
      </c>
      <c r="H117" s="75">
        <v>6150.0000681576503</v>
      </c>
      <c r="I117" s="61"/>
      <c r="J117" s="12">
        <f t="shared" si="11"/>
        <v>6118.3333560525498</v>
      </c>
      <c r="K117" s="58">
        <f t="shared" si="12"/>
        <v>106.10530378666503</v>
      </c>
      <c r="L117" s="35">
        <f t="shared" si="16"/>
        <v>1.7342190693434603</v>
      </c>
      <c r="M117" s="22">
        <f t="shared" si="13"/>
        <v>6118.3333560525498</v>
      </c>
      <c r="N117" s="58">
        <f t="shared" si="14"/>
        <v>6118.3333560525498</v>
      </c>
      <c r="O117" s="58">
        <f t="shared" si="17"/>
        <v>6118.33</v>
      </c>
      <c r="P117" s="23">
        <f t="shared" si="15"/>
        <v>6118.33</v>
      </c>
      <c r="Q117" s="4"/>
    </row>
    <row r="118" spans="1:17" ht="30" x14ac:dyDescent="0.25">
      <c r="A118" s="62">
        <v>112</v>
      </c>
      <c r="B118" s="66">
        <v>1689725010</v>
      </c>
      <c r="C118" s="70" t="s">
        <v>173</v>
      </c>
      <c r="D118" s="68" t="s">
        <v>19</v>
      </c>
      <c r="E118" s="67">
        <v>1</v>
      </c>
      <c r="F118" s="71">
        <v>2700</v>
      </c>
      <c r="G118" s="94">
        <v>2994</v>
      </c>
      <c r="H118" s="75">
        <v>2939.0000376094099</v>
      </c>
      <c r="I118" s="61"/>
      <c r="J118" s="12">
        <f t="shared" si="11"/>
        <v>2877.6666792031369</v>
      </c>
      <c r="K118" s="58">
        <f t="shared" si="12"/>
        <v>156.30206537357168</v>
      </c>
      <c r="L118" s="35">
        <f t="shared" si="16"/>
        <v>5.4315555899216843</v>
      </c>
      <c r="M118" s="22">
        <f t="shared" si="13"/>
        <v>2877.6666792031365</v>
      </c>
      <c r="N118" s="58">
        <f t="shared" si="14"/>
        <v>2877.6666792031365</v>
      </c>
      <c r="O118" s="58">
        <f t="shared" si="17"/>
        <v>2877.67</v>
      </c>
      <c r="P118" s="23">
        <f t="shared" si="15"/>
        <v>2877.67</v>
      </c>
      <c r="Q118" s="4"/>
    </row>
    <row r="119" spans="1:17" ht="30" x14ac:dyDescent="0.25">
      <c r="A119" s="62">
        <v>113</v>
      </c>
      <c r="B119" s="66"/>
      <c r="C119" s="70" t="s">
        <v>416</v>
      </c>
      <c r="D119" s="68" t="s">
        <v>11</v>
      </c>
      <c r="E119" s="67">
        <v>1</v>
      </c>
      <c r="F119" s="71">
        <v>4500</v>
      </c>
      <c r="G119" s="94">
        <v>4700</v>
      </c>
      <c r="H119" s="75">
        <v>4645.0000577943001</v>
      </c>
      <c r="I119" s="61"/>
      <c r="J119" s="12">
        <f t="shared" si="11"/>
        <v>4615.0000192647667</v>
      </c>
      <c r="K119" s="58">
        <f t="shared" si="12"/>
        <v>103.3198999894508</v>
      </c>
      <c r="L119" s="35">
        <f t="shared" si="16"/>
        <v>2.2387843891257684</v>
      </c>
      <c r="M119" s="22">
        <f t="shared" si="13"/>
        <v>4615.0000192647658</v>
      </c>
      <c r="N119" s="58">
        <f t="shared" si="14"/>
        <v>4615.0000192647658</v>
      </c>
      <c r="O119" s="58">
        <f t="shared" si="17"/>
        <v>4615</v>
      </c>
      <c r="P119" s="23">
        <f t="shared" si="15"/>
        <v>4615</v>
      </c>
      <c r="Q119" s="4"/>
    </row>
    <row r="120" spans="1:17" ht="21.75" customHeight="1" x14ac:dyDescent="0.25">
      <c r="A120" s="62">
        <v>114</v>
      </c>
      <c r="B120" s="66">
        <v>6906048060</v>
      </c>
      <c r="C120" s="70" t="s">
        <v>487</v>
      </c>
      <c r="D120" s="68" t="s">
        <v>19</v>
      </c>
      <c r="E120" s="67">
        <v>1</v>
      </c>
      <c r="F120" s="71">
        <v>14750</v>
      </c>
      <c r="G120" s="94">
        <v>15428</v>
      </c>
      <c r="H120" s="75">
        <v>15373.000047506001</v>
      </c>
      <c r="I120" s="61"/>
      <c r="J120" s="12">
        <f t="shared" si="11"/>
        <v>15183.666682502</v>
      </c>
      <c r="K120" s="58">
        <f t="shared" si="12"/>
        <v>376.57182890891283</v>
      </c>
      <c r="L120" s="35">
        <f t="shared" si="16"/>
        <v>2.4801112720874112</v>
      </c>
      <c r="M120" s="22">
        <f t="shared" si="13"/>
        <v>15183.666682502</v>
      </c>
      <c r="N120" s="58">
        <f t="shared" si="14"/>
        <v>15183.666682502</v>
      </c>
      <c r="O120" s="58">
        <f t="shared" si="17"/>
        <v>15183.67</v>
      </c>
      <c r="P120" s="23">
        <f t="shared" si="15"/>
        <v>15183.67</v>
      </c>
      <c r="Q120" s="4"/>
    </row>
    <row r="121" spans="1:17" ht="30" x14ac:dyDescent="0.25">
      <c r="A121" s="62">
        <v>115</v>
      </c>
      <c r="B121" s="66"/>
      <c r="C121" s="70" t="s">
        <v>417</v>
      </c>
      <c r="D121" s="68" t="s">
        <v>11</v>
      </c>
      <c r="E121" s="67">
        <v>1</v>
      </c>
      <c r="F121" s="71">
        <v>4500</v>
      </c>
      <c r="G121" s="94">
        <v>4700</v>
      </c>
      <c r="H121" s="75">
        <v>4645.0000577943001</v>
      </c>
      <c r="I121" s="61"/>
      <c r="J121" s="12">
        <f t="shared" si="11"/>
        <v>4615.0000192647667</v>
      </c>
      <c r="K121" s="58">
        <f t="shared" si="12"/>
        <v>103.3198999894508</v>
      </c>
      <c r="L121" s="35">
        <f t="shared" si="16"/>
        <v>2.2387843891257684</v>
      </c>
      <c r="M121" s="22">
        <f t="shared" si="13"/>
        <v>4615.0000192647658</v>
      </c>
      <c r="N121" s="58">
        <f t="shared" si="14"/>
        <v>4615.0000192647658</v>
      </c>
      <c r="O121" s="58">
        <f t="shared" si="17"/>
        <v>4615</v>
      </c>
      <c r="P121" s="23">
        <f t="shared" si="15"/>
        <v>4615</v>
      </c>
      <c r="Q121" s="4"/>
    </row>
    <row r="122" spans="1:17" ht="30" x14ac:dyDescent="0.25">
      <c r="A122" s="62">
        <v>116</v>
      </c>
      <c r="B122" s="66">
        <v>6905048060</v>
      </c>
      <c r="C122" s="70" t="s">
        <v>418</v>
      </c>
      <c r="D122" s="68" t="s">
        <v>19</v>
      </c>
      <c r="E122" s="67">
        <v>1</v>
      </c>
      <c r="F122" s="71">
        <v>14750</v>
      </c>
      <c r="G122" s="94">
        <v>15280</v>
      </c>
      <c r="H122" s="75">
        <v>15225.000094208201</v>
      </c>
      <c r="I122" s="61"/>
      <c r="J122" s="12">
        <f t="shared" si="11"/>
        <v>15085.000031402733</v>
      </c>
      <c r="K122" s="58">
        <f t="shared" si="12"/>
        <v>291.41896504714828</v>
      </c>
      <c r="L122" s="35">
        <f t="shared" si="16"/>
        <v>1.9318459691116729</v>
      </c>
      <c r="M122" s="22">
        <f t="shared" si="13"/>
        <v>15085.000031402731</v>
      </c>
      <c r="N122" s="58">
        <f t="shared" si="14"/>
        <v>15085.000031402731</v>
      </c>
      <c r="O122" s="58">
        <f t="shared" si="17"/>
        <v>15085</v>
      </c>
      <c r="P122" s="23">
        <f t="shared" si="15"/>
        <v>15085</v>
      </c>
      <c r="Q122" s="4"/>
    </row>
    <row r="123" spans="1:17" ht="30" x14ac:dyDescent="0.25">
      <c r="A123" s="62">
        <v>117</v>
      </c>
      <c r="B123" s="66"/>
      <c r="C123" s="70" t="s">
        <v>414</v>
      </c>
      <c r="D123" s="68" t="s">
        <v>11</v>
      </c>
      <c r="E123" s="67">
        <v>1</v>
      </c>
      <c r="F123" s="71">
        <v>4500</v>
      </c>
      <c r="G123" s="94">
        <v>4595</v>
      </c>
      <c r="H123" s="75">
        <v>4540.0000696283596</v>
      </c>
      <c r="I123" s="61"/>
      <c r="J123" s="12">
        <f t="shared" si="11"/>
        <v>4545.0000232094535</v>
      </c>
      <c r="K123" s="58">
        <f t="shared" si="12"/>
        <v>47.696956421346407</v>
      </c>
      <c r="L123" s="35">
        <f t="shared" si="16"/>
        <v>1.0494379797090778</v>
      </c>
      <c r="M123" s="22">
        <f t="shared" si="13"/>
        <v>4545.0000232094535</v>
      </c>
      <c r="N123" s="58">
        <f t="shared" si="14"/>
        <v>4545.0000232094535</v>
      </c>
      <c r="O123" s="58">
        <f t="shared" si="17"/>
        <v>4545</v>
      </c>
      <c r="P123" s="23">
        <f t="shared" si="15"/>
        <v>4545</v>
      </c>
      <c r="Q123" s="4"/>
    </row>
    <row r="124" spans="1:17" ht="30" x14ac:dyDescent="0.25">
      <c r="A124" s="62">
        <v>118</v>
      </c>
      <c r="B124" s="66">
        <v>6904053140</v>
      </c>
      <c r="C124" s="70" t="s">
        <v>415</v>
      </c>
      <c r="D124" s="68" t="s">
        <v>19</v>
      </c>
      <c r="E124" s="67">
        <v>1</v>
      </c>
      <c r="F124" s="71">
        <v>15500</v>
      </c>
      <c r="G124" s="94">
        <v>15806</v>
      </c>
      <c r="H124" s="75">
        <v>15751.000024052501</v>
      </c>
      <c r="I124" s="61"/>
      <c r="J124" s="12">
        <f t="shared" si="11"/>
        <v>15685.666674684166</v>
      </c>
      <c r="K124" s="58">
        <f t="shared" si="12"/>
        <v>163.12674490948308</v>
      </c>
      <c r="L124" s="35">
        <f t="shared" si="16"/>
        <v>1.0399732972316758</v>
      </c>
      <c r="M124" s="22">
        <f t="shared" si="13"/>
        <v>15685.666674684166</v>
      </c>
      <c r="N124" s="58">
        <f t="shared" si="14"/>
        <v>15685.666674684166</v>
      </c>
      <c r="O124" s="58">
        <f t="shared" si="17"/>
        <v>15685.67</v>
      </c>
      <c r="P124" s="23">
        <f t="shared" si="15"/>
        <v>15685.67</v>
      </c>
      <c r="Q124" s="4"/>
    </row>
    <row r="125" spans="1:17" ht="30" x14ac:dyDescent="0.25">
      <c r="A125" s="62">
        <v>119</v>
      </c>
      <c r="B125" s="66"/>
      <c r="C125" s="70" t="s">
        <v>412</v>
      </c>
      <c r="D125" s="68" t="s">
        <v>11</v>
      </c>
      <c r="E125" s="67">
        <v>1</v>
      </c>
      <c r="F125" s="71">
        <v>4500</v>
      </c>
      <c r="G125" s="94">
        <v>5522</v>
      </c>
      <c r="H125" s="75">
        <v>5467.0000216625103</v>
      </c>
      <c r="I125" s="61"/>
      <c r="J125" s="12">
        <f t="shared" si="11"/>
        <v>5163.0000072208368</v>
      </c>
      <c r="K125" s="58">
        <f t="shared" si="12"/>
        <v>574.83302496064312</v>
      </c>
      <c r="L125" s="35">
        <f t="shared" si="16"/>
        <v>11.133701804313318</v>
      </c>
      <c r="M125" s="22">
        <f t="shared" si="13"/>
        <v>5163.0000072208368</v>
      </c>
      <c r="N125" s="58">
        <f t="shared" si="14"/>
        <v>5163.0000072208368</v>
      </c>
      <c r="O125" s="58">
        <f t="shared" si="17"/>
        <v>5163</v>
      </c>
      <c r="P125" s="23">
        <f t="shared" si="15"/>
        <v>5163</v>
      </c>
      <c r="Q125" s="4"/>
    </row>
    <row r="126" spans="1:17" ht="30" x14ac:dyDescent="0.25">
      <c r="A126" s="62">
        <v>120</v>
      </c>
      <c r="B126" s="66">
        <v>6903053130</v>
      </c>
      <c r="C126" s="70" t="s">
        <v>413</v>
      </c>
      <c r="D126" s="68" t="s">
        <v>19</v>
      </c>
      <c r="E126" s="67">
        <v>1</v>
      </c>
      <c r="F126" s="71">
        <v>15500</v>
      </c>
      <c r="G126" s="94">
        <v>16898</v>
      </c>
      <c r="H126" s="75">
        <v>16843.000005481401</v>
      </c>
      <c r="I126" s="61"/>
      <c r="J126" s="12">
        <f t="shared" si="11"/>
        <v>16413.666668493799</v>
      </c>
      <c r="K126" s="58">
        <f t="shared" si="12"/>
        <v>791.73627912751442</v>
      </c>
      <c r="L126" s="35">
        <f t="shared" si="16"/>
        <v>4.8236405375970026</v>
      </c>
      <c r="M126" s="22">
        <f t="shared" si="13"/>
        <v>16413.666668493799</v>
      </c>
      <c r="N126" s="58">
        <f t="shared" si="14"/>
        <v>16413.666668493799</v>
      </c>
      <c r="O126" s="58">
        <f t="shared" si="17"/>
        <v>16413.669999999998</v>
      </c>
      <c r="P126" s="23">
        <f t="shared" si="15"/>
        <v>16413.669999999998</v>
      </c>
      <c r="Q126" s="4"/>
    </row>
    <row r="127" spans="1:17" ht="18.75" x14ac:dyDescent="0.25">
      <c r="A127" s="62">
        <v>121</v>
      </c>
      <c r="B127" s="66"/>
      <c r="C127" s="70" t="s">
        <v>420</v>
      </c>
      <c r="D127" s="68" t="s">
        <v>11</v>
      </c>
      <c r="E127" s="67">
        <v>1</v>
      </c>
      <c r="F127" s="71">
        <v>4200</v>
      </c>
      <c r="G127" s="94">
        <v>4695</v>
      </c>
      <c r="H127" s="75">
        <v>4640.00009387712</v>
      </c>
      <c r="I127" s="61"/>
      <c r="J127" s="12">
        <f t="shared" si="11"/>
        <v>4511.66669795904</v>
      </c>
      <c r="K127" s="58">
        <f t="shared" si="12"/>
        <v>271.30857963009572</v>
      </c>
      <c r="L127" s="35">
        <f t="shared" si="16"/>
        <v>6.0134889785371026</v>
      </c>
      <c r="M127" s="22">
        <f t="shared" si="13"/>
        <v>4511.6666979590391</v>
      </c>
      <c r="N127" s="58">
        <f t="shared" si="14"/>
        <v>4511.6666979590391</v>
      </c>
      <c r="O127" s="58">
        <f t="shared" si="17"/>
        <v>4511.67</v>
      </c>
      <c r="P127" s="23">
        <f t="shared" si="15"/>
        <v>4511.67</v>
      </c>
      <c r="Q127" s="4"/>
    </row>
    <row r="128" spans="1:17" ht="18.75" x14ac:dyDescent="0.25">
      <c r="A128" s="62">
        <v>122</v>
      </c>
      <c r="B128" s="66">
        <v>5351033380</v>
      </c>
      <c r="C128" s="70" t="s">
        <v>421</v>
      </c>
      <c r="D128" s="68" t="s">
        <v>19</v>
      </c>
      <c r="E128" s="67">
        <v>1</v>
      </c>
      <c r="F128" s="71">
        <v>4750</v>
      </c>
      <c r="G128" s="94">
        <v>5445</v>
      </c>
      <c r="H128" s="75">
        <v>5390.00002897781</v>
      </c>
      <c r="I128" s="61"/>
      <c r="J128" s="12">
        <f t="shared" si="11"/>
        <v>5195.0000096592703</v>
      </c>
      <c r="K128" s="58">
        <f t="shared" si="12"/>
        <v>386.36123725171143</v>
      </c>
      <c r="L128" s="35">
        <f t="shared" si="16"/>
        <v>7.4371749092075961</v>
      </c>
      <c r="M128" s="22">
        <f t="shared" si="13"/>
        <v>5195.0000096592703</v>
      </c>
      <c r="N128" s="58">
        <f t="shared" si="14"/>
        <v>5195.0000096592703</v>
      </c>
      <c r="O128" s="58">
        <f t="shared" si="17"/>
        <v>5195</v>
      </c>
      <c r="P128" s="23">
        <f t="shared" si="15"/>
        <v>5195</v>
      </c>
      <c r="Q128" s="4"/>
    </row>
    <row r="129" spans="1:17" ht="18.75" x14ac:dyDescent="0.25">
      <c r="A129" s="62">
        <v>123</v>
      </c>
      <c r="B129" s="66"/>
      <c r="C129" s="70" t="s">
        <v>154</v>
      </c>
      <c r="D129" s="68" t="s">
        <v>11</v>
      </c>
      <c r="E129" s="67">
        <v>1</v>
      </c>
      <c r="F129" s="71">
        <v>1800</v>
      </c>
      <c r="G129" s="94">
        <v>1564</v>
      </c>
      <c r="H129" s="75">
        <v>1509.0000380046899</v>
      </c>
      <c r="I129" s="61"/>
      <c r="J129" s="12">
        <f t="shared" si="11"/>
        <v>1624.3333460015631</v>
      </c>
      <c r="K129" s="58">
        <f t="shared" si="12"/>
        <v>154.59731223448304</v>
      </c>
      <c r="L129" s="35">
        <f t="shared" si="16"/>
        <v>9.5175853290851702</v>
      </c>
      <c r="M129" s="22">
        <f t="shared" si="13"/>
        <v>1624.3333460015631</v>
      </c>
      <c r="N129" s="58">
        <f t="shared" si="14"/>
        <v>1624.3333460015631</v>
      </c>
      <c r="O129" s="58">
        <f t="shared" si="17"/>
        <v>1624.33</v>
      </c>
      <c r="P129" s="23">
        <f t="shared" si="15"/>
        <v>1624.33</v>
      </c>
      <c r="Q129" s="4"/>
    </row>
    <row r="130" spans="1:17" ht="18.75" x14ac:dyDescent="0.25">
      <c r="A130" s="62">
        <v>124</v>
      </c>
      <c r="B130" s="66">
        <v>5144133220</v>
      </c>
      <c r="C130" s="70" t="s">
        <v>155</v>
      </c>
      <c r="D130" s="68" t="s">
        <v>19</v>
      </c>
      <c r="E130" s="67">
        <v>1</v>
      </c>
      <c r="F130" s="71">
        <v>35250</v>
      </c>
      <c r="G130" s="94">
        <v>35471</v>
      </c>
      <c r="H130" s="75">
        <v>35416.000020074403</v>
      </c>
      <c r="I130" s="61"/>
      <c r="J130" s="12">
        <f t="shared" si="11"/>
        <v>35379.000006691465</v>
      </c>
      <c r="K130" s="58">
        <f t="shared" si="12"/>
        <v>115.05216531101473</v>
      </c>
      <c r="L130" s="35">
        <f t="shared" si="16"/>
        <v>0.32519903131590533</v>
      </c>
      <c r="M130" s="22">
        <f t="shared" si="13"/>
        <v>35379.000006691465</v>
      </c>
      <c r="N130" s="58">
        <f t="shared" si="14"/>
        <v>35379.000006691465</v>
      </c>
      <c r="O130" s="58">
        <f t="shared" si="17"/>
        <v>35379</v>
      </c>
      <c r="P130" s="23">
        <f t="shared" si="15"/>
        <v>35379</v>
      </c>
      <c r="Q130" s="4"/>
    </row>
    <row r="131" spans="1:17" ht="18.75" x14ac:dyDescent="0.25">
      <c r="A131" s="62">
        <v>125</v>
      </c>
      <c r="B131" s="66"/>
      <c r="C131" s="70" t="s">
        <v>463</v>
      </c>
      <c r="D131" s="68" t="s">
        <v>11</v>
      </c>
      <c r="E131" s="67">
        <v>1</v>
      </c>
      <c r="F131" s="71">
        <v>6000</v>
      </c>
      <c r="G131" s="94">
        <v>6048</v>
      </c>
      <c r="H131" s="75">
        <v>5993.0000285595897</v>
      </c>
      <c r="I131" s="61"/>
      <c r="J131" s="12">
        <f t="shared" si="11"/>
        <v>6013.6666761865299</v>
      </c>
      <c r="K131" s="58">
        <f t="shared" si="12"/>
        <v>29.938816661686612</v>
      </c>
      <c r="L131" s="35">
        <f t="shared" si="16"/>
        <v>0.49784629368037792</v>
      </c>
      <c r="M131" s="22">
        <f t="shared" si="13"/>
        <v>6013.666676186529</v>
      </c>
      <c r="N131" s="58">
        <f t="shared" si="14"/>
        <v>6013.666676186529</v>
      </c>
      <c r="O131" s="58">
        <f t="shared" si="17"/>
        <v>6013.67</v>
      </c>
      <c r="P131" s="23">
        <f t="shared" si="15"/>
        <v>6013.67</v>
      </c>
      <c r="Q131" s="4"/>
    </row>
    <row r="132" spans="1:17" ht="18.75" x14ac:dyDescent="0.25">
      <c r="A132" s="62">
        <v>126</v>
      </c>
      <c r="B132" s="66" t="s">
        <v>442</v>
      </c>
      <c r="C132" s="70" t="s">
        <v>443</v>
      </c>
      <c r="D132" s="68" t="s">
        <v>19</v>
      </c>
      <c r="E132" s="67">
        <v>1</v>
      </c>
      <c r="F132" s="71">
        <v>137550</v>
      </c>
      <c r="G132" s="94">
        <v>138288</v>
      </c>
      <c r="H132" s="75">
        <v>138233.00007723499</v>
      </c>
      <c r="I132" s="61"/>
      <c r="J132" s="12">
        <f t="shared" si="11"/>
        <v>138023.66669241167</v>
      </c>
      <c r="K132" s="58">
        <f t="shared" si="12"/>
        <v>411.1281424339532</v>
      </c>
      <c r="L132" s="35">
        <f t="shared" si="16"/>
        <v>0.29786786011862731</v>
      </c>
      <c r="M132" s="22">
        <f t="shared" si="13"/>
        <v>138023.66669241164</v>
      </c>
      <c r="N132" s="58">
        <f t="shared" si="14"/>
        <v>138023.66669241164</v>
      </c>
      <c r="O132" s="58">
        <f t="shared" si="17"/>
        <v>138023.67000000001</v>
      </c>
      <c r="P132" s="23">
        <f t="shared" si="15"/>
        <v>138023.67000000001</v>
      </c>
      <c r="Q132" s="4"/>
    </row>
    <row r="133" spans="1:17" ht="18.75" x14ac:dyDescent="0.25">
      <c r="A133" s="62">
        <v>127</v>
      </c>
      <c r="B133" s="66"/>
      <c r="C133" s="70" t="s">
        <v>592</v>
      </c>
      <c r="D133" s="67" t="s">
        <v>11</v>
      </c>
      <c r="E133" s="67">
        <v>1</v>
      </c>
      <c r="F133" s="71">
        <v>6000</v>
      </c>
      <c r="G133" s="94">
        <v>6163</v>
      </c>
      <c r="H133" s="75">
        <v>6108.0000179850203</v>
      </c>
      <c r="I133" s="61"/>
      <c r="J133" s="12">
        <f t="shared" si="11"/>
        <v>6090.3333393283401</v>
      </c>
      <c r="K133" s="58">
        <f t="shared" si="12"/>
        <v>82.923661587443192</v>
      </c>
      <c r="L133" s="35">
        <f t="shared" si="16"/>
        <v>1.361561953464246</v>
      </c>
      <c r="M133" s="22">
        <f t="shared" si="13"/>
        <v>6090.3333393283401</v>
      </c>
      <c r="N133" s="58">
        <f t="shared" si="14"/>
        <v>6090.3333393283401</v>
      </c>
      <c r="O133" s="58">
        <f t="shared" si="17"/>
        <v>6090.33</v>
      </c>
      <c r="P133" s="23">
        <f t="shared" si="15"/>
        <v>6090.33</v>
      </c>
      <c r="Q133" s="4"/>
    </row>
    <row r="134" spans="1:17" ht="18.75" x14ac:dyDescent="0.25">
      <c r="A134" s="62">
        <v>128</v>
      </c>
      <c r="B134" s="66" t="s">
        <v>593</v>
      </c>
      <c r="C134" s="70" t="s">
        <v>594</v>
      </c>
      <c r="D134" s="67" t="s">
        <v>19</v>
      </c>
      <c r="E134" s="67">
        <v>1</v>
      </c>
      <c r="F134" s="71">
        <v>137550</v>
      </c>
      <c r="G134" s="94">
        <v>137620</v>
      </c>
      <c r="H134" s="75">
        <v>137565.00006614099</v>
      </c>
      <c r="I134" s="61"/>
      <c r="J134" s="12">
        <f t="shared" si="11"/>
        <v>137578.33335538034</v>
      </c>
      <c r="K134" s="58">
        <f t="shared" si="12"/>
        <v>36.855562015182571</v>
      </c>
      <c r="L134" s="35">
        <f t="shared" si="16"/>
        <v>2.6788783608811786E-2</v>
      </c>
      <c r="M134" s="22">
        <f t="shared" si="13"/>
        <v>137578.33335538034</v>
      </c>
      <c r="N134" s="58">
        <f t="shared" si="14"/>
        <v>137578.33335538034</v>
      </c>
      <c r="O134" s="58">
        <f t="shared" si="17"/>
        <v>137578.32999999999</v>
      </c>
      <c r="P134" s="23">
        <f t="shared" si="15"/>
        <v>137578.32999999999</v>
      </c>
      <c r="Q134" s="4"/>
    </row>
    <row r="135" spans="1:17" ht="18.75" x14ac:dyDescent="0.25">
      <c r="A135" s="62">
        <v>129</v>
      </c>
      <c r="B135" s="66"/>
      <c r="C135" s="70" t="s">
        <v>595</v>
      </c>
      <c r="D135" s="67" t="s">
        <v>11</v>
      </c>
      <c r="E135" s="67">
        <v>1</v>
      </c>
      <c r="F135" s="71">
        <v>1200</v>
      </c>
      <c r="G135" s="94">
        <v>1379</v>
      </c>
      <c r="H135" s="75">
        <v>1324.00009323322</v>
      </c>
      <c r="I135" s="61"/>
      <c r="J135" s="12">
        <f t="shared" ref="J135:J198" si="18">AVERAGE(F135:H135)</f>
        <v>1301.00003107774</v>
      </c>
      <c r="K135" s="58">
        <f t="shared" ref="K135:K198" si="19">SQRT(((SUM((POWER(G135-J135,2)),(POWER(H135-J135,2)),(POWER(F135-J135,2)))))/2)</f>
        <v>91.689705770969496</v>
      </c>
      <c r="L135" s="35">
        <f t="shared" si="16"/>
        <v>7.0476328655437719</v>
      </c>
      <c r="M135" s="22">
        <f t="shared" ref="M135:M198" si="20">((E135/3)*(SUM(F135:H135)))</f>
        <v>1301.00003107774</v>
      </c>
      <c r="N135" s="58">
        <f t="shared" ref="N135:N198" si="21">M135/E135</f>
        <v>1301.00003107774</v>
      </c>
      <c r="O135" s="58">
        <f t="shared" si="17"/>
        <v>1301</v>
      </c>
      <c r="P135" s="23">
        <f t="shared" ref="P135:P198" si="22">O135*E135</f>
        <v>1301</v>
      </c>
      <c r="Q135" s="4"/>
    </row>
    <row r="136" spans="1:17" ht="18.75" x14ac:dyDescent="0.25">
      <c r="A136" s="62">
        <v>130</v>
      </c>
      <c r="B136" s="66" t="s">
        <v>596</v>
      </c>
      <c r="C136" s="70" t="s">
        <v>597</v>
      </c>
      <c r="D136" s="67" t="s">
        <v>19</v>
      </c>
      <c r="E136" s="67">
        <v>1</v>
      </c>
      <c r="F136" s="71">
        <v>140200</v>
      </c>
      <c r="G136" s="94">
        <v>140523</v>
      </c>
      <c r="H136" s="75">
        <v>140468.00005574099</v>
      </c>
      <c r="I136" s="61"/>
      <c r="J136" s="12">
        <f t="shared" si="18"/>
        <v>140397.00001858032</v>
      </c>
      <c r="K136" s="58">
        <f t="shared" si="19"/>
        <v>172.80915472743817</v>
      </c>
      <c r="L136" s="35">
        <f t="shared" si="16"/>
        <v>0.12308607356607933</v>
      </c>
      <c r="M136" s="22">
        <f t="shared" si="20"/>
        <v>140397.00001858032</v>
      </c>
      <c r="N136" s="58">
        <f t="shared" si="21"/>
        <v>140397.00001858032</v>
      </c>
      <c r="O136" s="58">
        <f t="shared" si="17"/>
        <v>140397</v>
      </c>
      <c r="P136" s="23">
        <f t="shared" si="22"/>
        <v>140397</v>
      </c>
      <c r="Q136" s="4"/>
    </row>
    <row r="137" spans="1:17" ht="30" x14ac:dyDescent="0.25">
      <c r="A137" s="62">
        <v>131</v>
      </c>
      <c r="B137" s="66"/>
      <c r="C137" s="70" t="s">
        <v>222</v>
      </c>
      <c r="D137" s="68" t="s">
        <v>11</v>
      </c>
      <c r="E137" s="67">
        <v>1</v>
      </c>
      <c r="F137" s="71">
        <v>6000</v>
      </c>
      <c r="G137" s="94">
        <v>6426</v>
      </c>
      <c r="H137" s="75">
        <v>6371.0000765046698</v>
      </c>
      <c r="I137" s="61"/>
      <c r="J137" s="12">
        <f t="shared" si="18"/>
        <v>6265.6666921682236</v>
      </c>
      <c r="K137" s="58">
        <f t="shared" si="19"/>
        <v>231.71176360259997</v>
      </c>
      <c r="L137" s="35">
        <f t="shared" si="16"/>
        <v>3.698118252798674</v>
      </c>
      <c r="M137" s="22">
        <f t="shared" si="20"/>
        <v>6265.6666921682236</v>
      </c>
      <c r="N137" s="58">
        <f t="shared" si="21"/>
        <v>6265.6666921682236</v>
      </c>
      <c r="O137" s="58">
        <f t="shared" si="17"/>
        <v>6265.67</v>
      </c>
      <c r="P137" s="23">
        <f t="shared" si="22"/>
        <v>6265.67</v>
      </c>
      <c r="Q137" s="4"/>
    </row>
    <row r="138" spans="1:17" ht="18.75" x14ac:dyDescent="0.25">
      <c r="A138" s="62">
        <v>132</v>
      </c>
      <c r="B138" s="66">
        <v>4825747020</v>
      </c>
      <c r="C138" s="70" t="s">
        <v>223</v>
      </c>
      <c r="D138" s="68" t="s">
        <v>19</v>
      </c>
      <c r="E138" s="67">
        <v>1</v>
      </c>
      <c r="F138" s="71">
        <v>1000</v>
      </c>
      <c r="G138" s="94">
        <v>920</v>
      </c>
      <c r="H138" s="75">
        <v>865.000013721193</v>
      </c>
      <c r="I138" s="61"/>
      <c r="J138" s="12">
        <f t="shared" si="18"/>
        <v>928.33333790706422</v>
      </c>
      <c r="K138" s="58">
        <f t="shared" si="19"/>
        <v>67.884699780764336</v>
      </c>
      <c r="L138" s="35">
        <f t="shared" si="16"/>
        <v>7.3125349493330702</v>
      </c>
      <c r="M138" s="22">
        <f t="shared" si="20"/>
        <v>928.33333790706422</v>
      </c>
      <c r="N138" s="58">
        <f t="shared" si="21"/>
        <v>928.33333790706422</v>
      </c>
      <c r="O138" s="58">
        <f t="shared" si="17"/>
        <v>928.33</v>
      </c>
      <c r="P138" s="23">
        <f t="shared" si="22"/>
        <v>928.33</v>
      </c>
      <c r="Q138" s="4"/>
    </row>
    <row r="139" spans="1:17" ht="30" x14ac:dyDescent="0.25">
      <c r="A139" s="62">
        <v>133</v>
      </c>
      <c r="B139" s="66"/>
      <c r="C139" s="70" t="s">
        <v>224</v>
      </c>
      <c r="D139" s="68" t="s">
        <v>11</v>
      </c>
      <c r="E139" s="67">
        <v>1</v>
      </c>
      <c r="F139" s="71">
        <v>6000</v>
      </c>
      <c r="G139" s="94">
        <v>6426</v>
      </c>
      <c r="H139" s="75">
        <v>6371.0000765046698</v>
      </c>
      <c r="I139" s="61"/>
      <c r="J139" s="12">
        <f t="shared" si="18"/>
        <v>6265.6666921682236</v>
      </c>
      <c r="K139" s="58">
        <f t="shared" si="19"/>
        <v>231.71176360259997</v>
      </c>
      <c r="L139" s="35">
        <f t="shared" si="16"/>
        <v>3.698118252798674</v>
      </c>
      <c r="M139" s="22">
        <f t="shared" si="20"/>
        <v>6265.6666921682236</v>
      </c>
      <c r="N139" s="58">
        <f t="shared" si="21"/>
        <v>6265.6666921682236</v>
      </c>
      <c r="O139" s="58">
        <f t="shared" si="17"/>
        <v>6265.67</v>
      </c>
      <c r="P139" s="23">
        <f t="shared" si="22"/>
        <v>6265.67</v>
      </c>
      <c r="Q139" s="4"/>
    </row>
    <row r="140" spans="1:17" ht="21.75" customHeight="1" x14ac:dyDescent="0.25">
      <c r="A140" s="62">
        <v>134</v>
      </c>
      <c r="B140" s="66">
        <v>4825747020</v>
      </c>
      <c r="C140" s="70" t="s">
        <v>225</v>
      </c>
      <c r="D140" s="68" t="s">
        <v>19</v>
      </c>
      <c r="E140" s="67">
        <v>1</v>
      </c>
      <c r="F140" s="71">
        <v>1000</v>
      </c>
      <c r="G140" s="94">
        <v>998</v>
      </c>
      <c r="H140" s="75">
        <v>943.00008743283604</v>
      </c>
      <c r="I140" s="61"/>
      <c r="J140" s="12">
        <f t="shared" si="18"/>
        <v>980.33336247761201</v>
      </c>
      <c r="K140" s="58">
        <f t="shared" si="19"/>
        <v>32.347025661978094</v>
      </c>
      <c r="L140" s="35">
        <f t="shared" si="16"/>
        <v>3.2995944951038845</v>
      </c>
      <c r="M140" s="22">
        <f t="shared" si="20"/>
        <v>980.33336247761201</v>
      </c>
      <c r="N140" s="58">
        <f t="shared" si="21"/>
        <v>980.33336247761201</v>
      </c>
      <c r="O140" s="58">
        <f t="shared" si="17"/>
        <v>980.33</v>
      </c>
      <c r="P140" s="23">
        <f t="shared" si="22"/>
        <v>980.33</v>
      </c>
      <c r="Q140" s="4"/>
    </row>
    <row r="141" spans="1:17" ht="30" x14ac:dyDescent="0.25">
      <c r="A141" s="62">
        <v>135</v>
      </c>
      <c r="B141" s="66"/>
      <c r="C141" s="70" t="s">
        <v>228</v>
      </c>
      <c r="D141" s="68" t="s">
        <v>11</v>
      </c>
      <c r="E141" s="67">
        <v>1</v>
      </c>
      <c r="F141" s="71">
        <v>6000</v>
      </c>
      <c r="G141" s="94">
        <v>6515</v>
      </c>
      <c r="H141" s="75">
        <v>6460.0000527075699</v>
      </c>
      <c r="I141" s="61"/>
      <c r="J141" s="12">
        <f t="shared" si="18"/>
        <v>6325.0000175691894</v>
      </c>
      <c r="K141" s="58">
        <f t="shared" si="19"/>
        <v>282.79852742813722</v>
      </c>
      <c r="L141" s="35">
        <f t="shared" si="16"/>
        <v>4.4711229508711012</v>
      </c>
      <c r="M141" s="22">
        <f t="shared" si="20"/>
        <v>6325.0000175691894</v>
      </c>
      <c r="N141" s="58">
        <f t="shared" si="21"/>
        <v>6325.0000175691894</v>
      </c>
      <c r="O141" s="58">
        <f t="shared" si="17"/>
        <v>6325</v>
      </c>
      <c r="P141" s="23">
        <f t="shared" si="22"/>
        <v>6325</v>
      </c>
      <c r="Q141" s="4"/>
    </row>
    <row r="142" spans="1:17" ht="18.75" x14ac:dyDescent="0.25">
      <c r="A142" s="62">
        <v>136</v>
      </c>
      <c r="B142" s="66">
        <v>4825847010</v>
      </c>
      <c r="C142" s="70" t="s">
        <v>229</v>
      </c>
      <c r="D142" s="68" t="s">
        <v>19</v>
      </c>
      <c r="E142" s="67">
        <v>1</v>
      </c>
      <c r="F142" s="71">
        <v>550</v>
      </c>
      <c r="G142" s="94">
        <v>490</v>
      </c>
      <c r="H142" s="75">
        <v>435.00005899588899</v>
      </c>
      <c r="I142" s="61"/>
      <c r="J142" s="12">
        <f t="shared" si="18"/>
        <v>491.66668633196304</v>
      </c>
      <c r="K142" s="58">
        <f t="shared" si="19"/>
        <v>57.518084027843948</v>
      </c>
      <c r="L142" s="35">
        <f t="shared" si="16"/>
        <v>11.698592893684268</v>
      </c>
      <c r="M142" s="22">
        <f t="shared" si="20"/>
        <v>491.66668633196298</v>
      </c>
      <c r="N142" s="58">
        <f t="shared" si="21"/>
        <v>491.66668633196298</v>
      </c>
      <c r="O142" s="58">
        <f t="shared" si="17"/>
        <v>491.67</v>
      </c>
      <c r="P142" s="23">
        <f t="shared" si="22"/>
        <v>491.67</v>
      </c>
      <c r="Q142" s="4"/>
    </row>
    <row r="143" spans="1:17" ht="30" x14ac:dyDescent="0.25">
      <c r="A143" s="62">
        <v>137</v>
      </c>
      <c r="B143" s="66"/>
      <c r="C143" s="70" t="s">
        <v>231</v>
      </c>
      <c r="D143" s="68" t="s">
        <v>11</v>
      </c>
      <c r="E143" s="67">
        <v>1</v>
      </c>
      <c r="F143" s="71">
        <v>6000</v>
      </c>
      <c r="G143" s="94">
        <v>6220</v>
      </c>
      <c r="H143" s="75">
        <v>6165.0000027838496</v>
      </c>
      <c r="I143" s="61"/>
      <c r="J143" s="12">
        <f t="shared" si="18"/>
        <v>6128.3333342612832</v>
      </c>
      <c r="K143" s="58">
        <f t="shared" si="19"/>
        <v>114.49163041641</v>
      </c>
      <c r="L143" s="35">
        <f t="shared" si="16"/>
        <v>1.868234382361823</v>
      </c>
      <c r="M143" s="22">
        <f t="shared" si="20"/>
        <v>6128.3333342612832</v>
      </c>
      <c r="N143" s="58">
        <f t="shared" si="21"/>
        <v>6128.3333342612832</v>
      </c>
      <c r="O143" s="58">
        <f t="shared" si="17"/>
        <v>6128.33</v>
      </c>
      <c r="P143" s="23">
        <f t="shared" si="22"/>
        <v>6128.33</v>
      </c>
      <c r="Q143" s="4"/>
    </row>
    <row r="144" spans="1:17" ht="18.75" x14ac:dyDescent="0.25">
      <c r="A144" s="62">
        <v>138</v>
      </c>
      <c r="B144" s="66">
        <v>4825847010</v>
      </c>
      <c r="C144" s="70" t="s">
        <v>230</v>
      </c>
      <c r="D144" s="68" t="s">
        <v>19</v>
      </c>
      <c r="E144" s="67">
        <v>1</v>
      </c>
      <c r="F144" s="71">
        <v>550</v>
      </c>
      <c r="G144" s="94">
        <v>624</v>
      </c>
      <c r="H144" s="75">
        <v>569.00001427280995</v>
      </c>
      <c r="I144" s="61"/>
      <c r="J144" s="12">
        <f t="shared" si="18"/>
        <v>581.00000475760328</v>
      </c>
      <c r="K144" s="58">
        <f t="shared" si="19"/>
        <v>38.431755472868382</v>
      </c>
      <c r="L144" s="35">
        <f t="shared" si="16"/>
        <v>6.6147599239525556</v>
      </c>
      <c r="M144" s="22">
        <f t="shared" si="20"/>
        <v>581.00000475760328</v>
      </c>
      <c r="N144" s="58">
        <f t="shared" si="21"/>
        <v>581.00000475760328</v>
      </c>
      <c r="O144" s="58">
        <f t="shared" si="17"/>
        <v>581</v>
      </c>
      <c r="P144" s="23">
        <f t="shared" si="22"/>
        <v>581</v>
      </c>
      <c r="Q144" s="4"/>
    </row>
    <row r="145" spans="1:17" ht="30" x14ac:dyDescent="0.25">
      <c r="A145" s="62">
        <v>139</v>
      </c>
      <c r="B145" s="66"/>
      <c r="C145" s="70" t="s">
        <v>221</v>
      </c>
      <c r="D145" s="68" t="s">
        <v>11</v>
      </c>
      <c r="E145" s="67">
        <v>1</v>
      </c>
      <c r="F145" s="71">
        <v>6000</v>
      </c>
      <c r="G145" s="94">
        <v>6220</v>
      </c>
      <c r="H145" s="75">
        <v>6165.0000027838496</v>
      </c>
      <c r="I145" s="61"/>
      <c r="J145" s="12">
        <f t="shared" si="18"/>
        <v>6128.3333342612832</v>
      </c>
      <c r="K145" s="58">
        <f t="shared" si="19"/>
        <v>114.49163041641</v>
      </c>
      <c r="L145" s="35">
        <f t="shared" si="16"/>
        <v>1.868234382361823</v>
      </c>
      <c r="M145" s="22">
        <f t="shared" si="20"/>
        <v>6128.3333342612832</v>
      </c>
      <c r="N145" s="58">
        <f t="shared" si="21"/>
        <v>6128.3333342612832</v>
      </c>
      <c r="O145" s="58">
        <f t="shared" si="17"/>
        <v>6128.33</v>
      </c>
      <c r="P145" s="23">
        <f t="shared" si="22"/>
        <v>6128.33</v>
      </c>
      <c r="Q145" s="4"/>
    </row>
    <row r="146" spans="1:17" ht="22.5" customHeight="1" x14ac:dyDescent="0.25">
      <c r="A146" s="62">
        <v>140</v>
      </c>
      <c r="B146" s="66">
        <v>4815733090</v>
      </c>
      <c r="C146" s="70" t="s">
        <v>191</v>
      </c>
      <c r="D146" s="68" t="s">
        <v>19</v>
      </c>
      <c r="E146" s="67">
        <v>1</v>
      </c>
      <c r="F146" s="71">
        <v>1150</v>
      </c>
      <c r="G146" s="94">
        <v>965</v>
      </c>
      <c r="H146" s="75">
        <v>910.00007336727197</v>
      </c>
      <c r="I146" s="61"/>
      <c r="J146" s="12">
        <f t="shared" si="18"/>
        <v>1008.3333577890907</v>
      </c>
      <c r="K146" s="58">
        <f t="shared" si="19"/>
        <v>125.73116606031584</v>
      </c>
      <c r="L146" s="35">
        <f t="shared" si="16"/>
        <v>12.469206249012597</v>
      </c>
      <c r="M146" s="22">
        <f t="shared" si="20"/>
        <v>1008.3333577890905</v>
      </c>
      <c r="N146" s="58">
        <f t="shared" si="21"/>
        <v>1008.3333577890905</v>
      </c>
      <c r="O146" s="58">
        <f t="shared" si="17"/>
        <v>1008.33</v>
      </c>
      <c r="P146" s="23">
        <f t="shared" si="22"/>
        <v>1008.33</v>
      </c>
      <c r="Q146" s="4"/>
    </row>
    <row r="147" spans="1:17" ht="30" x14ac:dyDescent="0.25">
      <c r="A147" s="62">
        <v>141</v>
      </c>
      <c r="B147" s="66"/>
      <c r="C147" s="70" t="s">
        <v>464</v>
      </c>
      <c r="D147" s="68" t="s">
        <v>11</v>
      </c>
      <c r="E147" s="67">
        <v>1</v>
      </c>
      <c r="F147" s="71">
        <v>6000</v>
      </c>
      <c r="G147" s="94">
        <v>6528</v>
      </c>
      <c r="H147" s="75">
        <v>6473.0000384885598</v>
      </c>
      <c r="I147" s="61"/>
      <c r="J147" s="12">
        <f t="shared" si="18"/>
        <v>6333.6666794961866</v>
      </c>
      <c r="K147" s="58">
        <f t="shared" si="19"/>
        <v>290.26942432173797</v>
      </c>
      <c r="L147" s="35">
        <f t="shared" ref="L147:L210" si="23">K147/J147*100</f>
        <v>4.5829602189426799</v>
      </c>
      <c r="M147" s="22">
        <f t="shared" si="20"/>
        <v>6333.6666794961866</v>
      </c>
      <c r="N147" s="58">
        <f t="shared" si="21"/>
        <v>6333.6666794961866</v>
      </c>
      <c r="O147" s="58">
        <f t="shared" ref="O147:O210" si="24">ROUND(N147,2)</f>
        <v>6333.67</v>
      </c>
      <c r="P147" s="23">
        <f t="shared" si="22"/>
        <v>6333.67</v>
      </c>
      <c r="Q147" s="4"/>
    </row>
    <row r="148" spans="1:17" ht="30" x14ac:dyDescent="0.25">
      <c r="A148" s="62">
        <v>142</v>
      </c>
      <c r="B148" s="66">
        <v>4815733090</v>
      </c>
      <c r="C148" s="70" t="s">
        <v>227</v>
      </c>
      <c r="D148" s="68" t="s">
        <v>19</v>
      </c>
      <c r="E148" s="67">
        <v>1</v>
      </c>
      <c r="F148" s="71">
        <v>1150</v>
      </c>
      <c r="G148" s="94">
        <v>1107</v>
      </c>
      <c r="H148" s="75">
        <v>1052.00008072884</v>
      </c>
      <c r="I148" s="61"/>
      <c r="J148" s="12">
        <f t="shared" si="18"/>
        <v>1103.0000269096133</v>
      </c>
      <c r="K148" s="58">
        <f t="shared" si="19"/>
        <v>49.122254455911666</v>
      </c>
      <c r="L148" s="35">
        <f t="shared" si="23"/>
        <v>4.4535134412954136</v>
      </c>
      <c r="M148" s="22">
        <f t="shared" si="20"/>
        <v>1103.0000269096131</v>
      </c>
      <c r="N148" s="58">
        <f t="shared" si="21"/>
        <v>1103.0000269096131</v>
      </c>
      <c r="O148" s="58">
        <f t="shared" si="24"/>
        <v>1103</v>
      </c>
      <c r="P148" s="23">
        <f t="shared" si="22"/>
        <v>1103</v>
      </c>
      <c r="Q148" s="4"/>
    </row>
    <row r="149" spans="1:17" ht="30" x14ac:dyDescent="0.25">
      <c r="A149" s="62">
        <v>143</v>
      </c>
      <c r="B149" s="66"/>
      <c r="C149" s="70" t="s">
        <v>465</v>
      </c>
      <c r="D149" s="68" t="s">
        <v>11</v>
      </c>
      <c r="E149" s="67">
        <v>1</v>
      </c>
      <c r="F149" s="71">
        <v>6000</v>
      </c>
      <c r="G149" s="94">
        <v>6224</v>
      </c>
      <c r="H149" s="75">
        <v>6169.0000032263497</v>
      </c>
      <c r="I149" s="61"/>
      <c r="J149" s="12">
        <f t="shared" si="18"/>
        <v>6131.0000010754493</v>
      </c>
      <c r="K149" s="58">
        <f t="shared" si="19"/>
        <v>116.73474256878838</v>
      </c>
      <c r="L149" s="35">
        <f t="shared" si="23"/>
        <v>1.9040081968408371</v>
      </c>
      <c r="M149" s="22">
        <f t="shared" si="20"/>
        <v>6131.0000010754493</v>
      </c>
      <c r="N149" s="58">
        <f t="shared" si="21"/>
        <v>6131.0000010754493</v>
      </c>
      <c r="O149" s="58">
        <f t="shared" si="24"/>
        <v>6131</v>
      </c>
      <c r="P149" s="23">
        <f t="shared" si="22"/>
        <v>6131</v>
      </c>
      <c r="Q149" s="4"/>
    </row>
    <row r="150" spans="1:17" ht="22.5" customHeight="1" x14ac:dyDescent="0.25">
      <c r="A150" s="62">
        <v>144</v>
      </c>
      <c r="B150" s="66">
        <v>4815833110</v>
      </c>
      <c r="C150" s="70" t="s">
        <v>488</v>
      </c>
      <c r="D150" s="68" t="s">
        <v>19</v>
      </c>
      <c r="E150" s="67">
        <v>1</v>
      </c>
      <c r="F150" s="71">
        <v>1750</v>
      </c>
      <c r="G150" s="94">
        <v>2029</v>
      </c>
      <c r="H150" s="75">
        <v>1974.0000372244499</v>
      </c>
      <c r="I150" s="61"/>
      <c r="J150" s="12">
        <f t="shared" si="18"/>
        <v>1917.6666790748168</v>
      </c>
      <c r="K150" s="58">
        <f t="shared" si="19"/>
        <v>147.78476048060958</v>
      </c>
      <c r="L150" s="35">
        <f t="shared" si="23"/>
        <v>7.7064884160113118</v>
      </c>
      <c r="M150" s="22">
        <f t="shared" si="20"/>
        <v>1917.6666790748168</v>
      </c>
      <c r="N150" s="58">
        <f t="shared" si="21"/>
        <v>1917.6666790748168</v>
      </c>
      <c r="O150" s="58">
        <f t="shared" si="24"/>
        <v>1917.67</v>
      </c>
      <c r="P150" s="23">
        <f t="shared" si="22"/>
        <v>1917.67</v>
      </c>
      <c r="Q150" s="4"/>
    </row>
    <row r="151" spans="1:17" ht="30" x14ac:dyDescent="0.25">
      <c r="A151" s="62">
        <v>145</v>
      </c>
      <c r="B151" s="66"/>
      <c r="C151" s="70" t="s">
        <v>226</v>
      </c>
      <c r="D151" s="68" t="s">
        <v>11</v>
      </c>
      <c r="E151" s="67">
        <v>1</v>
      </c>
      <c r="F151" s="71">
        <v>6000</v>
      </c>
      <c r="G151" s="94">
        <v>6237</v>
      </c>
      <c r="H151" s="75">
        <v>6182.0000954932902</v>
      </c>
      <c r="I151" s="61"/>
      <c r="J151" s="12">
        <f t="shared" si="18"/>
        <v>6139.6666984977637</v>
      </c>
      <c r="K151" s="58">
        <f t="shared" si="19"/>
        <v>124.0416759637085</v>
      </c>
      <c r="L151" s="35">
        <f t="shared" si="23"/>
        <v>2.0203324065467374</v>
      </c>
      <c r="M151" s="22">
        <f t="shared" si="20"/>
        <v>6139.6666984977637</v>
      </c>
      <c r="N151" s="58">
        <f t="shared" si="21"/>
        <v>6139.6666984977637</v>
      </c>
      <c r="O151" s="58">
        <f t="shared" si="24"/>
        <v>6139.67</v>
      </c>
      <c r="P151" s="23">
        <f t="shared" si="22"/>
        <v>6139.67</v>
      </c>
      <c r="Q151" s="4"/>
    </row>
    <row r="152" spans="1:17" ht="30" x14ac:dyDescent="0.25">
      <c r="A152" s="62">
        <v>146</v>
      </c>
      <c r="B152" s="66">
        <v>4815833110</v>
      </c>
      <c r="C152" s="70" t="s">
        <v>489</v>
      </c>
      <c r="D152" s="68" t="s">
        <v>19</v>
      </c>
      <c r="E152" s="67">
        <v>1</v>
      </c>
      <c r="F152" s="71">
        <v>1750</v>
      </c>
      <c r="G152" s="94">
        <v>1793</v>
      </c>
      <c r="H152" s="75">
        <v>1738.0000164773801</v>
      </c>
      <c r="I152" s="61"/>
      <c r="J152" s="12">
        <f t="shared" si="18"/>
        <v>1760.3333388257934</v>
      </c>
      <c r="K152" s="58">
        <f t="shared" si="19"/>
        <v>28.919421939910933</v>
      </c>
      <c r="L152" s="35">
        <f t="shared" si="23"/>
        <v>1.6428378252042446</v>
      </c>
      <c r="M152" s="22">
        <f t="shared" si="20"/>
        <v>1760.3333388257934</v>
      </c>
      <c r="N152" s="58">
        <f t="shared" si="21"/>
        <v>1760.3333388257934</v>
      </c>
      <c r="O152" s="58">
        <f t="shared" si="24"/>
        <v>1760.33</v>
      </c>
      <c r="P152" s="23">
        <f t="shared" si="22"/>
        <v>1760.33</v>
      </c>
      <c r="Q152" s="4"/>
    </row>
    <row r="153" spans="1:17" ht="30" x14ac:dyDescent="0.25">
      <c r="A153" s="62">
        <v>147</v>
      </c>
      <c r="B153" s="66"/>
      <c r="C153" s="70" t="s">
        <v>184</v>
      </c>
      <c r="D153" s="68" t="s">
        <v>11</v>
      </c>
      <c r="E153" s="67">
        <v>1</v>
      </c>
      <c r="F153" s="71">
        <v>4500</v>
      </c>
      <c r="G153" s="94">
        <v>4790</v>
      </c>
      <c r="H153" s="75">
        <v>4735.0000691403102</v>
      </c>
      <c r="I153" s="61"/>
      <c r="J153" s="12">
        <f t="shared" si="18"/>
        <v>4675.0000230467704</v>
      </c>
      <c r="K153" s="58">
        <f t="shared" si="19"/>
        <v>154.02923147383487</v>
      </c>
      <c r="L153" s="35">
        <f t="shared" si="23"/>
        <v>3.2947429029840221</v>
      </c>
      <c r="M153" s="22">
        <f t="shared" si="20"/>
        <v>4675.0000230467704</v>
      </c>
      <c r="N153" s="58">
        <f t="shared" si="21"/>
        <v>4675.0000230467704</v>
      </c>
      <c r="O153" s="58">
        <f t="shared" si="24"/>
        <v>4675</v>
      </c>
      <c r="P153" s="23">
        <f t="shared" si="22"/>
        <v>4675</v>
      </c>
      <c r="Q153" s="4"/>
    </row>
    <row r="154" spans="1:17" ht="18.75" x14ac:dyDescent="0.25">
      <c r="A154" s="62">
        <v>148</v>
      </c>
      <c r="B154" s="66">
        <v>3597833180</v>
      </c>
      <c r="C154" s="70" t="s">
        <v>185</v>
      </c>
      <c r="D154" s="68" t="s">
        <v>19</v>
      </c>
      <c r="E154" s="67">
        <v>1</v>
      </c>
      <c r="F154" s="71">
        <v>3250</v>
      </c>
      <c r="G154" s="94">
        <v>3354</v>
      </c>
      <c r="H154" s="75">
        <v>3299.0000600476101</v>
      </c>
      <c r="I154" s="61"/>
      <c r="J154" s="12">
        <f t="shared" si="18"/>
        <v>3301.0000200158702</v>
      </c>
      <c r="K154" s="58">
        <f t="shared" si="19"/>
        <v>52.028837003204117</v>
      </c>
      <c r="L154" s="35">
        <f t="shared" si="23"/>
        <v>1.5761537924181526</v>
      </c>
      <c r="M154" s="22">
        <f t="shared" si="20"/>
        <v>3301.0000200158702</v>
      </c>
      <c r="N154" s="58">
        <f t="shared" si="21"/>
        <v>3301.0000200158702</v>
      </c>
      <c r="O154" s="58">
        <f t="shared" si="24"/>
        <v>3301</v>
      </c>
      <c r="P154" s="23">
        <f t="shared" si="22"/>
        <v>3301</v>
      </c>
      <c r="Q154" s="4"/>
    </row>
    <row r="155" spans="1:17" ht="18.75" x14ac:dyDescent="0.25">
      <c r="A155" s="62">
        <v>149</v>
      </c>
      <c r="B155" s="66"/>
      <c r="C155" s="70" t="s">
        <v>58</v>
      </c>
      <c r="D155" s="68" t="s">
        <v>11</v>
      </c>
      <c r="E155" s="67">
        <v>1</v>
      </c>
      <c r="F155" s="71">
        <v>1500</v>
      </c>
      <c r="G155" s="94">
        <v>1667</v>
      </c>
      <c r="H155" s="75">
        <v>1612.0000417469701</v>
      </c>
      <c r="I155" s="61"/>
      <c r="J155" s="12">
        <f t="shared" si="18"/>
        <v>1593.0000139156566</v>
      </c>
      <c r="K155" s="58">
        <f t="shared" si="19"/>
        <v>85.105821147516181</v>
      </c>
      <c r="L155" s="35">
        <f t="shared" si="23"/>
        <v>5.3424871565645962</v>
      </c>
      <c r="M155" s="22">
        <f t="shared" si="20"/>
        <v>1593.0000139156566</v>
      </c>
      <c r="N155" s="58">
        <f t="shared" si="21"/>
        <v>1593.0000139156566</v>
      </c>
      <c r="O155" s="58">
        <f t="shared" si="24"/>
        <v>1593</v>
      </c>
      <c r="P155" s="23">
        <f t="shared" si="22"/>
        <v>1593</v>
      </c>
      <c r="Q155" s="4"/>
    </row>
    <row r="156" spans="1:17" ht="18.75" x14ac:dyDescent="0.25">
      <c r="A156" s="62">
        <v>150</v>
      </c>
      <c r="B156" s="66">
        <v>9091902256</v>
      </c>
      <c r="C156" s="70" t="s">
        <v>143</v>
      </c>
      <c r="D156" s="68" t="s">
        <v>19</v>
      </c>
      <c r="E156" s="67">
        <v>1</v>
      </c>
      <c r="F156" s="71">
        <v>8100</v>
      </c>
      <c r="G156" s="94">
        <v>8497</v>
      </c>
      <c r="H156" s="75">
        <v>8442.00000926752</v>
      </c>
      <c r="I156" s="61"/>
      <c r="J156" s="12">
        <f t="shared" si="18"/>
        <v>8346.3333364225055</v>
      </c>
      <c r="K156" s="58">
        <f t="shared" si="19"/>
        <v>215.09610461355666</v>
      </c>
      <c r="L156" s="35">
        <f t="shared" si="23"/>
        <v>2.5771329270411507</v>
      </c>
      <c r="M156" s="22">
        <f t="shared" si="20"/>
        <v>8346.3333364225055</v>
      </c>
      <c r="N156" s="58">
        <f t="shared" si="21"/>
        <v>8346.3333364225055</v>
      </c>
      <c r="O156" s="58">
        <f t="shared" si="24"/>
        <v>8346.33</v>
      </c>
      <c r="P156" s="23">
        <f t="shared" si="22"/>
        <v>8346.33</v>
      </c>
      <c r="Q156" s="4"/>
    </row>
    <row r="157" spans="1:17" ht="30" x14ac:dyDescent="0.25">
      <c r="A157" s="62">
        <v>151</v>
      </c>
      <c r="B157" s="66"/>
      <c r="C157" s="70" t="s">
        <v>136</v>
      </c>
      <c r="D157" s="68" t="s">
        <v>11</v>
      </c>
      <c r="E157" s="67">
        <v>1</v>
      </c>
      <c r="F157" s="71">
        <v>3000</v>
      </c>
      <c r="G157" s="94">
        <v>3483</v>
      </c>
      <c r="H157" s="75">
        <v>3428.0000897059299</v>
      </c>
      <c r="I157" s="61"/>
      <c r="J157" s="12">
        <f t="shared" si="18"/>
        <v>3303.6666965686431</v>
      </c>
      <c r="K157" s="58">
        <f t="shared" si="19"/>
        <v>264.41698978464547</v>
      </c>
      <c r="L157" s="35">
        <f t="shared" si="23"/>
        <v>8.0037429338523296</v>
      </c>
      <c r="M157" s="22">
        <f t="shared" si="20"/>
        <v>3303.6666965686427</v>
      </c>
      <c r="N157" s="58">
        <f t="shared" si="21"/>
        <v>3303.6666965686427</v>
      </c>
      <c r="O157" s="58">
        <f t="shared" si="24"/>
        <v>3303.67</v>
      </c>
      <c r="P157" s="23">
        <f t="shared" si="22"/>
        <v>3303.67</v>
      </c>
      <c r="Q157" s="4"/>
    </row>
    <row r="158" spans="1:17" ht="18.75" x14ac:dyDescent="0.25">
      <c r="A158" s="62">
        <v>152</v>
      </c>
      <c r="B158" s="66">
        <v>2586036020</v>
      </c>
      <c r="C158" s="70" t="s">
        <v>137</v>
      </c>
      <c r="D158" s="68" t="s">
        <v>19</v>
      </c>
      <c r="E158" s="67">
        <v>1</v>
      </c>
      <c r="F158" s="71">
        <v>18500</v>
      </c>
      <c r="G158" s="94">
        <v>19211</v>
      </c>
      <c r="H158" s="75">
        <v>19156.000058377202</v>
      </c>
      <c r="I158" s="61"/>
      <c r="J158" s="12">
        <f t="shared" si="18"/>
        <v>18955.666686125736</v>
      </c>
      <c r="K158" s="58">
        <f t="shared" si="19"/>
        <v>395.57596619136746</v>
      </c>
      <c r="L158" s="35">
        <f t="shared" si="23"/>
        <v>2.0868480794764253</v>
      </c>
      <c r="M158" s="22">
        <f t="shared" si="20"/>
        <v>18955.666686125733</v>
      </c>
      <c r="N158" s="58">
        <f t="shared" si="21"/>
        <v>18955.666686125733</v>
      </c>
      <c r="O158" s="58">
        <f t="shared" si="24"/>
        <v>18955.669999999998</v>
      </c>
      <c r="P158" s="23">
        <f t="shared" si="22"/>
        <v>18955.669999999998</v>
      </c>
      <c r="Q158" s="4"/>
    </row>
    <row r="159" spans="1:17" ht="18.75" x14ac:dyDescent="0.25">
      <c r="A159" s="62">
        <v>153</v>
      </c>
      <c r="B159" s="66"/>
      <c r="C159" s="70" t="s">
        <v>490</v>
      </c>
      <c r="D159" s="68" t="s">
        <v>11</v>
      </c>
      <c r="E159" s="67">
        <v>1</v>
      </c>
      <c r="F159" s="71">
        <v>4800</v>
      </c>
      <c r="G159" s="94">
        <v>5850</v>
      </c>
      <c r="H159" s="75">
        <v>5795.0000866165301</v>
      </c>
      <c r="I159" s="61"/>
      <c r="J159" s="12">
        <f t="shared" si="18"/>
        <v>5481.6666955388428</v>
      </c>
      <c r="K159" s="58">
        <f t="shared" si="19"/>
        <v>590.98084611362992</v>
      </c>
      <c r="L159" s="35">
        <f t="shared" si="23"/>
        <v>10.781043046535267</v>
      </c>
      <c r="M159" s="22">
        <f t="shared" si="20"/>
        <v>5481.6666955388428</v>
      </c>
      <c r="N159" s="58">
        <f t="shared" si="21"/>
        <v>5481.6666955388428</v>
      </c>
      <c r="O159" s="58">
        <f t="shared" si="24"/>
        <v>5481.67</v>
      </c>
      <c r="P159" s="23">
        <f t="shared" si="22"/>
        <v>5481.67</v>
      </c>
      <c r="Q159" s="4"/>
    </row>
    <row r="160" spans="1:17" ht="18.75" x14ac:dyDescent="0.25">
      <c r="A160" s="62">
        <v>154</v>
      </c>
      <c r="B160" s="66" t="s">
        <v>273</v>
      </c>
      <c r="C160" s="70" t="s">
        <v>274</v>
      </c>
      <c r="D160" s="68" t="s">
        <v>19</v>
      </c>
      <c r="E160" s="67">
        <v>1</v>
      </c>
      <c r="F160" s="71">
        <v>12500</v>
      </c>
      <c r="G160" s="94">
        <v>12717</v>
      </c>
      <c r="H160" s="75">
        <v>12662.000045307001</v>
      </c>
      <c r="I160" s="61"/>
      <c r="J160" s="12">
        <f t="shared" si="18"/>
        <v>12626.333348435668</v>
      </c>
      <c r="K160" s="58">
        <f t="shared" si="19"/>
        <v>112.81105863027661</v>
      </c>
      <c r="L160" s="35">
        <f t="shared" si="23"/>
        <v>0.89345857991507305</v>
      </c>
      <c r="M160" s="22">
        <f t="shared" si="20"/>
        <v>12626.333348435666</v>
      </c>
      <c r="N160" s="58">
        <f t="shared" si="21"/>
        <v>12626.333348435666</v>
      </c>
      <c r="O160" s="58">
        <f t="shared" si="24"/>
        <v>12626.33</v>
      </c>
      <c r="P160" s="23">
        <f t="shared" si="22"/>
        <v>12626.33</v>
      </c>
      <c r="Q160" s="4"/>
    </row>
    <row r="161" spans="1:17" ht="18.75" x14ac:dyDescent="0.25">
      <c r="A161" s="62">
        <v>155</v>
      </c>
      <c r="B161" s="66"/>
      <c r="C161" s="70" t="s">
        <v>491</v>
      </c>
      <c r="D161" s="68" t="s">
        <v>11</v>
      </c>
      <c r="E161" s="67">
        <v>1</v>
      </c>
      <c r="F161" s="71">
        <v>1800</v>
      </c>
      <c r="G161" s="94">
        <v>2041</v>
      </c>
      <c r="H161" s="75">
        <v>1986.0000310236201</v>
      </c>
      <c r="I161" s="61"/>
      <c r="J161" s="12">
        <f t="shared" si="18"/>
        <v>1942.3333436745399</v>
      </c>
      <c r="K161" s="58">
        <f t="shared" si="19"/>
        <v>126.29463443880634</v>
      </c>
      <c r="L161" s="35">
        <f t="shared" si="23"/>
        <v>6.5022121383078337</v>
      </c>
      <c r="M161" s="22">
        <f t="shared" si="20"/>
        <v>1942.3333436745399</v>
      </c>
      <c r="N161" s="58">
        <f t="shared" si="21"/>
        <v>1942.3333436745399</v>
      </c>
      <c r="O161" s="58">
        <f t="shared" si="24"/>
        <v>1942.33</v>
      </c>
      <c r="P161" s="23">
        <f t="shared" si="22"/>
        <v>1942.33</v>
      </c>
      <c r="Q161" s="4"/>
    </row>
    <row r="162" spans="1:17" ht="18.75" x14ac:dyDescent="0.25">
      <c r="A162" s="62">
        <v>156</v>
      </c>
      <c r="B162" s="66">
        <v>3528033020</v>
      </c>
      <c r="C162" s="70" t="s">
        <v>76</v>
      </c>
      <c r="D162" s="68" t="s">
        <v>19</v>
      </c>
      <c r="E162" s="67">
        <v>1</v>
      </c>
      <c r="F162" s="71">
        <v>21300</v>
      </c>
      <c r="G162" s="94">
        <v>21599</v>
      </c>
      <c r="H162" s="75">
        <v>21544.000028825099</v>
      </c>
      <c r="I162" s="61"/>
      <c r="J162" s="12">
        <f t="shared" si="18"/>
        <v>21481.000009608368</v>
      </c>
      <c r="K162" s="58">
        <f t="shared" si="19"/>
        <v>159.14459405201779</v>
      </c>
      <c r="L162" s="35">
        <f t="shared" si="23"/>
        <v>0.74086212923436079</v>
      </c>
      <c r="M162" s="22">
        <f t="shared" si="20"/>
        <v>21481.000009608368</v>
      </c>
      <c r="N162" s="58">
        <f t="shared" si="21"/>
        <v>21481.000009608368</v>
      </c>
      <c r="O162" s="58">
        <f t="shared" si="24"/>
        <v>21481</v>
      </c>
      <c r="P162" s="23">
        <f t="shared" si="22"/>
        <v>21481</v>
      </c>
      <c r="Q162" s="4"/>
    </row>
    <row r="163" spans="1:17" ht="18.75" x14ac:dyDescent="0.25">
      <c r="A163" s="62">
        <v>157</v>
      </c>
      <c r="B163" s="66"/>
      <c r="C163" s="70" t="s">
        <v>492</v>
      </c>
      <c r="D163" s="68" t="s">
        <v>11</v>
      </c>
      <c r="E163" s="67">
        <v>1</v>
      </c>
      <c r="F163" s="71">
        <v>1500</v>
      </c>
      <c r="G163" s="94">
        <v>1768</v>
      </c>
      <c r="H163" s="75">
        <v>1713.00005018202</v>
      </c>
      <c r="I163" s="61"/>
      <c r="J163" s="12">
        <f t="shared" si="18"/>
        <v>1660.3333500606732</v>
      </c>
      <c r="K163" s="58">
        <f t="shared" si="19"/>
        <v>141.54976501659723</v>
      </c>
      <c r="L163" s="35">
        <f t="shared" si="23"/>
        <v>8.5253822680502456</v>
      </c>
      <c r="M163" s="22">
        <f t="shared" si="20"/>
        <v>1660.3333500606732</v>
      </c>
      <c r="N163" s="58">
        <f t="shared" si="21"/>
        <v>1660.3333500606732</v>
      </c>
      <c r="O163" s="58">
        <f t="shared" si="24"/>
        <v>1660.33</v>
      </c>
      <c r="P163" s="23">
        <f t="shared" si="22"/>
        <v>1660.33</v>
      </c>
      <c r="Q163" s="4"/>
    </row>
    <row r="164" spans="1:17" ht="18.75" x14ac:dyDescent="0.25">
      <c r="A164" s="62">
        <v>158</v>
      </c>
      <c r="B164" s="66">
        <v>9098206061</v>
      </c>
      <c r="C164" s="70" t="s">
        <v>335</v>
      </c>
      <c r="D164" s="68" t="s">
        <v>19</v>
      </c>
      <c r="E164" s="67">
        <v>1</v>
      </c>
      <c r="F164" s="71">
        <v>1750</v>
      </c>
      <c r="G164" s="94">
        <v>1944</v>
      </c>
      <c r="H164" s="75">
        <v>1889.0000557794899</v>
      </c>
      <c r="I164" s="61"/>
      <c r="J164" s="12">
        <f t="shared" si="18"/>
        <v>1861.0000185931633</v>
      </c>
      <c r="K164" s="58">
        <f t="shared" si="19"/>
        <v>99.985006685136327</v>
      </c>
      <c r="L164" s="35">
        <f t="shared" si="23"/>
        <v>5.3726494189248175</v>
      </c>
      <c r="M164" s="22">
        <f t="shared" si="20"/>
        <v>1861.0000185931633</v>
      </c>
      <c r="N164" s="58">
        <f t="shared" si="21"/>
        <v>1861.0000185931633</v>
      </c>
      <c r="O164" s="58">
        <f t="shared" si="24"/>
        <v>1861</v>
      </c>
      <c r="P164" s="23">
        <f t="shared" si="22"/>
        <v>1861</v>
      </c>
      <c r="Q164" s="4"/>
    </row>
    <row r="165" spans="1:17" ht="18.75" x14ac:dyDescent="0.25">
      <c r="A165" s="62">
        <v>159</v>
      </c>
      <c r="B165" s="66"/>
      <c r="C165" s="70" t="s">
        <v>294</v>
      </c>
      <c r="D165" s="68" t="s">
        <v>11</v>
      </c>
      <c r="E165" s="67">
        <v>1</v>
      </c>
      <c r="F165" s="71">
        <v>3000</v>
      </c>
      <c r="G165" s="94">
        <v>3150</v>
      </c>
      <c r="H165" s="75">
        <v>3095.00002527164</v>
      </c>
      <c r="I165" s="61"/>
      <c r="J165" s="12">
        <f t="shared" si="18"/>
        <v>3081.6666750905465</v>
      </c>
      <c r="K165" s="58">
        <f t="shared" si="19"/>
        <v>75.883685139091298</v>
      </c>
      <c r="L165" s="35">
        <f t="shared" si="23"/>
        <v>2.4624235240127539</v>
      </c>
      <c r="M165" s="22">
        <f t="shared" si="20"/>
        <v>3081.6666750905465</v>
      </c>
      <c r="N165" s="58">
        <f t="shared" si="21"/>
        <v>3081.6666750905465</v>
      </c>
      <c r="O165" s="58">
        <f t="shared" si="24"/>
        <v>3081.67</v>
      </c>
      <c r="P165" s="23">
        <f t="shared" si="22"/>
        <v>3081.67</v>
      </c>
      <c r="Q165" s="4"/>
    </row>
    <row r="166" spans="1:17" ht="18.75" x14ac:dyDescent="0.25">
      <c r="A166" s="62">
        <v>160</v>
      </c>
      <c r="B166" s="66" t="s">
        <v>295</v>
      </c>
      <c r="C166" s="70" t="s">
        <v>296</v>
      </c>
      <c r="D166" s="68" t="s">
        <v>19</v>
      </c>
      <c r="E166" s="67">
        <v>1</v>
      </c>
      <c r="F166" s="71">
        <v>16500</v>
      </c>
      <c r="G166" s="94">
        <v>16755</v>
      </c>
      <c r="H166" s="75">
        <v>16700.000017742099</v>
      </c>
      <c r="I166" s="61"/>
      <c r="J166" s="12">
        <f t="shared" si="18"/>
        <v>16651.666672580701</v>
      </c>
      <c r="K166" s="58">
        <f t="shared" si="19"/>
        <v>134.19513475110867</v>
      </c>
      <c r="L166" s="35">
        <f t="shared" si="23"/>
        <v>0.80589611472393763</v>
      </c>
      <c r="M166" s="22">
        <f t="shared" si="20"/>
        <v>16651.666672580701</v>
      </c>
      <c r="N166" s="58">
        <f t="shared" si="21"/>
        <v>16651.666672580701</v>
      </c>
      <c r="O166" s="58">
        <f t="shared" si="24"/>
        <v>16651.669999999998</v>
      </c>
      <c r="P166" s="23">
        <f t="shared" si="22"/>
        <v>16651.669999999998</v>
      </c>
      <c r="Q166" s="4"/>
    </row>
    <row r="167" spans="1:17" ht="30" x14ac:dyDescent="0.25">
      <c r="A167" s="62">
        <v>161</v>
      </c>
      <c r="B167" s="66"/>
      <c r="C167" s="70" t="s">
        <v>454</v>
      </c>
      <c r="D167" s="68" t="s">
        <v>11</v>
      </c>
      <c r="E167" s="67">
        <v>1</v>
      </c>
      <c r="F167" s="71">
        <v>3000</v>
      </c>
      <c r="G167" s="94">
        <v>3317</v>
      </c>
      <c r="H167" s="75">
        <v>3262.0000522856099</v>
      </c>
      <c r="I167" s="61"/>
      <c r="J167" s="12">
        <f t="shared" si="18"/>
        <v>3193.0000174285365</v>
      </c>
      <c r="K167" s="58">
        <f t="shared" si="19"/>
        <v>169.39009300342209</v>
      </c>
      <c r="L167" s="35">
        <f t="shared" si="23"/>
        <v>5.3050451637591722</v>
      </c>
      <c r="M167" s="22">
        <f t="shared" si="20"/>
        <v>3193.0000174285365</v>
      </c>
      <c r="N167" s="58">
        <f t="shared" si="21"/>
        <v>3193.0000174285365</v>
      </c>
      <c r="O167" s="58">
        <f t="shared" si="24"/>
        <v>3193</v>
      </c>
      <c r="P167" s="23">
        <f t="shared" si="22"/>
        <v>3193</v>
      </c>
      <c r="Q167" s="4"/>
    </row>
    <row r="168" spans="1:17" ht="18.75" x14ac:dyDescent="0.25">
      <c r="A168" s="62">
        <v>162</v>
      </c>
      <c r="B168" s="66" t="s">
        <v>404</v>
      </c>
      <c r="C168" s="70" t="s">
        <v>405</v>
      </c>
      <c r="D168" s="68" t="s">
        <v>19</v>
      </c>
      <c r="E168" s="67">
        <v>1</v>
      </c>
      <c r="F168" s="71">
        <v>950</v>
      </c>
      <c r="G168" s="94">
        <v>880</v>
      </c>
      <c r="H168" s="75">
        <v>825.00003011828005</v>
      </c>
      <c r="I168" s="61"/>
      <c r="J168" s="12">
        <f t="shared" si="18"/>
        <v>885.00001003942668</v>
      </c>
      <c r="K168" s="58">
        <f t="shared" si="19"/>
        <v>62.649806008506516</v>
      </c>
      <c r="L168" s="35">
        <f t="shared" si="23"/>
        <v>7.0790740449500635</v>
      </c>
      <c r="M168" s="22">
        <f t="shared" si="20"/>
        <v>885.00001003942657</v>
      </c>
      <c r="N168" s="58">
        <f t="shared" si="21"/>
        <v>885.00001003942657</v>
      </c>
      <c r="O168" s="58">
        <f t="shared" si="24"/>
        <v>885</v>
      </c>
      <c r="P168" s="23">
        <f t="shared" si="22"/>
        <v>885</v>
      </c>
      <c r="Q168" s="4"/>
    </row>
    <row r="169" spans="1:17" ht="18.75" x14ac:dyDescent="0.25">
      <c r="A169" s="62">
        <v>163</v>
      </c>
      <c r="B169" s="66" t="s">
        <v>406</v>
      </c>
      <c r="C169" s="70" t="s">
        <v>407</v>
      </c>
      <c r="D169" s="68" t="s">
        <v>19</v>
      </c>
      <c r="E169" s="67">
        <v>1</v>
      </c>
      <c r="F169" s="71">
        <v>1200</v>
      </c>
      <c r="G169" s="94">
        <v>1285</v>
      </c>
      <c r="H169" s="75">
        <v>1230.00005854697</v>
      </c>
      <c r="I169" s="61"/>
      <c r="J169" s="12">
        <f t="shared" si="18"/>
        <v>1238.33335284899</v>
      </c>
      <c r="K169" s="58">
        <f t="shared" si="19"/>
        <v>43.108384862379843</v>
      </c>
      <c r="L169" s="35">
        <f t="shared" si="23"/>
        <v>3.4811615760168211</v>
      </c>
      <c r="M169" s="22">
        <f t="shared" si="20"/>
        <v>1238.3333528489898</v>
      </c>
      <c r="N169" s="58">
        <f t="shared" si="21"/>
        <v>1238.3333528489898</v>
      </c>
      <c r="O169" s="58">
        <f t="shared" si="24"/>
        <v>1238.33</v>
      </c>
      <c r="P169" s="23">
        <f t="shared" si="22"/>
        <v>1238.33</v>
      </c>
      <c r="Q169" s="4"/>
    </row>
    <row r="170" spans="1:17" ht="18.75" x14ac:dyDescent="0.25">
      <c r="A170" s="62">
        <v>164</v>
      </c>
      <c r="B170" s="66"/>
      <c r="C170" s="70" t="s">
        <v>598</v>
      </c>
      <c r="D170" s="68" t="s">
        <v>11</v>
      </c>
      <c r="E170" s="67">
        <v>1</v>
      </c>
      <c r="F170" s="71">
        <v>1500</v>
      </c>
      <c r="G170" s="94">
        <v>1914</v>
      </c>
      <c r="H170" s="75">
        <v>1859.0000678945801</v>
      </c>
      <c r="I170" s="61"/>
      <c r="J170" s="12">
        <f t="shared" si="18"/>
        <v>1757.6666892981932</v>
      </c>
      <c r="K170" s="58">
        <f t="shared" si="19"/>
        <v>224.83402814814082</v>
      </c>
      <c r="L170" s="35">
        <f t="shared" si="23"/>
        <v>12.791619111693656</v>
      </c>
      <c r="M170" s="22">
        <f t="shared" si="20"/>
        <v>1757.6666892981932</v>
      </c>
      <c r="N170" s="58">
        <f t="shared" si="21"/>
        <v>1757.6666892981932</v>
      </c>
      <c r="O170" s="58">
        <f t="shared" si="24"/>
        <v>1757.67</v>
      </c>
      <c r="P170" s="23">
        <f t="shared" si="22"/>
        <v>1757.67</v>
      </c>
      <c r="Q170" s="4"/>
    </row>
    <row r="171" spans="1:17" ht="18.75" x14ac:dyDescent="0.25">
      <c r="A171" s="62">
        <v>165</v>
      </c>
      <c r="B171" s="66" t="s">
        <v>599</v>
      </c>
      <c r="C171" s="70" t="s">
        <v>600</v>
      </c>
      <c r="D171" s="68" t="s">
        <v>19</v>
      </c>
      <c r="E171" s="67">
        <v>1</v>
      </c>
      <c r="F171" s="71">
        <v>16200</v>
      </c>
      <c r="G171" s="94">
        <v>20675</v>
      </c>
      <c r="H171" s="75">
        <v>20620.000001045501</v>
      </c>
      <c r="I171" s="61"/>
      <c r="J171" s="12">
        <f t="shared" si="18"/>
        <v>19165.0000003485</v>
      </c>
      <c r="K171" s="58">
        <f t="shared" si="19"/>
        <v>2567.9125766897137</v>
      </c>
      <c r="L171" s="35">
        <f t="shared" si="23"/>
        <v>13.398969875517967</v>
      </c>
      <c r="M171" s="22">
        <f t="shared" si="20"/>
        <v>19165.000000348497</v>
      </c>
      <c r="N171" s="58">
        <f t="shared" si="21"/>
        <v>19165.000000348497</v>
      </c>
      <c r="O171" s="58">
        <f t="shared" si="24"/>
        <v>19165</v>
      </c>
      <c r="P171" s="23">
        <f t="shared" si="22"/>
        <v>19165</v>
      </c>
      <c r="Q171" s="4"/>
    </row>
    <row r="172" spans="1:17" ht="18.75" x14ac:dyDescent="0.25">
      <c r="A172" s="62">
        <v>166</v>
      </c>
      <c r="B172" s="66"/>
      <c r="C172" s="70" t="s">
        <v>601</v>
      </c>
      <c r="D172" s="68" t="s">
        <v>11</v>
      </c>
      <c r="E172" s="67">
        <v>1</v>
      </c>
      <c r="F172" s="71">
        <v>1500</v>
      </c>
      <c r="G172" s="94">
        <v>1285</v>
      </c>
      <c r="H172" s="75">
        <v>1230.00008480466</v>
      </c>
      <c r="I172" s="61"/>
      <c r="J172" s="12">
        <f t="shared" si="18"/>
        <v>1338.3333616015534</v>
      </c>
      <c r="K172" s="58">
        <f t="shared" si="19"/>
        <v>142.68259931107309</v>
      </c>
      <c r="L172" s="35">
        <f t="shared" si="23"/>
        <v>10.661215165429937</v>
      </c>
      <c r="M172" s="22">
        <f t="shared" si="20"/>
        <v>1338.3333616015534</v>
      </c>
      <c r="N172" s="58">
        <f t="shared" si="21"/>
        <v>1338.3333616015534</v>
      </c>
      <c r="O172" s="58">
        <f t="shared" si="24"/>
        <v>1338.33</v>
      </c>
      <c r="P172" s="23">
        <f t="shared" si="22"/>
        <v>1338.33</v>
      </c>
      <c r="Q172" s="4"/>
    </row>
    <row r="173" spans="1:17" ht="18.75" x14ac:dyDescent="0.25">
      <c r="A173" s="62">
        <v>167</v>
      </c>
      <c r="B173" s="66" t="s">
        <v>602</v>
      </c>
      <c r="C173" s="70" t="s">
        <v>603</v>
      </c>
      <c r="D173" s="68" t="s">
        <v>19</v>
      </c>
      <c r="E173" s="67">
        <v>1</v>
      </c>
      <c r="F173" s="71">
        <v>16200</v>
      </c>
      <c r="G173" s="94">
        <v>18888</v>
      </c>
      <c r="H173" s="75">
        <v>18833.000047014099</v>
      </c>
      <c r="I173" s="61"/>
      <c r="J173" s="12">
        <f t="shared" si="18"/>
        <v>17973.666682338033</v>
      </c>
      <c r="K173" s="58">
        <f t="shared" si="19"/>
        <v>1536.2865532621563</v>
      </c>
      <c r="L173" s="35">
        <f t="shared" si="23"/>
        <v>8.5474298617755089</v>
      </c>
      <c r="M173" s="22">
        <f t="shared" si="20"/>
        <v>17973.666682338029</v>
      </c>
      <c r="N173" s="58">
        <f t="shared" si="21"/>
        <v>17973.666682338029</v>
      </c>
      <c r="O173" s="58">
        <f t="shared" si="24"/>
        <v>17973.669999999998</v>
      </c>
      <c r="P173" s="23">
        <f t="shared" si="22"/>
        <v>17973.669999999998</v>
      </c>
      <c r="Q173" s="4"/>
    </row>
    <row r="174" spans="1:17" ht="18.75" x14ac:dyDescent="0.25">
      <c r="A174" s="62">
        <v>168</v>
      </c>
      <c r="B174" s="66"/>
      <c r="C174" s="70" t="s">
        <v>604</v>
      </c>
      <c r="D174" s="68" t="s">
        <v>11</v>
      </c>
      <c r="E174" s="67">
        <v>1</v>
      </c>
      <c r="F174" s="71">
        <v>12000</v>
      </c>
      <c r="G174" s="94">
        <v>12231</v>
      </c>
      <c r="H174" s="75">
        <v>12176.0000696774</v>
      </c>
      <c r="I174" s="61"/>
      <c r="J174" s="12">
        <f t="shared" si="18"/>
        <v>12135.666689892467</v>
      </c>
      <c r="K174" s="58">
        <f t="shared" si="19"/>
        <v>120.66621790566228</v>
      </c>
      <c r="L174" s="35">
        <f t="shared" si="23"/>
        <v>0.9943105804493011</v>
      </c>
      <c r="M174" s="22">
        <f t="shared" si="20"/>
        <v>12135.666689892467</v>
      </c>
      <c r="N174" s="58">
        <f t="shared" si="21"/>
        <v>12135.666689892467</v>
      </c>
      <c r="O174" s="58">
        <f t="shared" si="24"/>
        <v>12135.67</v>
      </c>
      <c r="P174" s="23">
        <f t="shared" si="22"/>
        <v>12135.67</v>
      </c>
      <c r="Q174" s="4"/>
    </row>
    <row r="175" spans="1:17" ht="18.75" x14ac:dyDescent="0.25">
      <c r="A175" s="62">
        <v>169</v>
      </c>
      <c r="B175" s="66">
        <v>1712036011</v>
      </c>
      <c r="C175" s="70" t="s">
        <v>605</v>
      </c>
      <c r="D175" s="68" t="s">
        <v>19</v>
      </c>
      <c r="E175" s="67">
        <v>1</v>
      </c>
      <c r="F175" s="71">
        <v>270000</v>
      </c>
      <c r="G175" s="94">
        <v>272881</v>
      </c>
      <c r="H175" s="75">
        <v>272826.00000470498</v>
      </c>
      <c r="I175" s="61"/>
      <c r="J175" s="12">
        <f t="shared" si="18"/>
        <v>271902.33333490166</v>
      </c>
      <c r="K175" s="58">
        <f t="shared" si="19"/>
        <v>1647.6984972012233</v>
      </c>
      <c r="L175" s="35">
        <f t="shared" si="23"/>
        <v>0.60598909799415213</v>
      </c>
      <c r="M175" s="22">
        <f t="shared" si="20"/>
        <v>271902.33333490166</v>
      </c>
      <c r="N175" s="58">
        <f t="shared" si="21"/>
        <v>271902.33333490166</v>
      </c>
      <c r="O175" s="58">
        <f t="shared" si="24"/>
        <v>271902.33</v>
      </c>
      <c r="P175" s="23">
        <f t="shared" si="22"/>
        <v>271902.33</v>
      </c>
      <c r="Q175" s="4"/>
    </row>
    <row r="176" spans="1:17" ht="18.75" x14ac:dyDescent="0.25">
      <c r="A176" s="62">
        <v>170</v>
      </c>
      <c r="B176" s="66"/>
      <c r="C176" s="70" t="s">
        <v>25</v>
      </c>
      <c r="D176" s="68" t="s">
        <v>11</v>
      </c>
      <c r="E176" s="67">
        <v>1</v>
      </c>
      <c r="F176" s="71">
        <v>2400</v>
      </c>
      <c r="G176" s="94">
        <v>3028</v>
      </c>
      <c r="H176" s="75">
        <v>2973.0000296459598</v>
      </c>
      <c r="I176" s="61"/>
      <c r="J176" s="12">
        <f t="shared" si="18"/>
        <v>2800.3333432153199</v>
      </c>
      <c r="K176" s="58">
        <f t="shared" si="19"/>
        <v>347.78777789364977</v>
      </c>
      <c r="L176" s="35">
        <f t="shared" si="23"/>
        <v>12.419513510285269</v>
      </c>
      <c r="M176" s="22">
        <f t="shared" si="20"/>
        <v>2800.3333432153199</v>
      </c>
      <c r="N176" s="58">
        <f t="shared" si="21"/>
        <v>2800.3333432153199</v>
      </c>
      <c r="O176" s="58">
        <f t="shared" si="24"/>
        <v>2800.33</v>
      </c>
      <c r="P176" s="23">
        <f t="shared" si="22"/>
        <v>2800.33</v>
      </c>
      <c r="Q176" s="4"/>
    </row>
    <row r="177" spans="1:17" ht="18.75" x14ac:dyDescent="0.25">
      <c r="A177" s="62">
        <v>171</v>
      </c>
      <c r="B177" s="66">
        <v>446633230</v>
      </c>
      <c r="C177" s="70" t="s">
        <v>26</v>
      </c>
      <c r="D177" s="68" t="s">
        <v>20</v>
      </c>
      <c r="E177" s="67">
        <v>1</v>
      </c>
      <c r="F177" s="71">
        <v>8250</v>
      </c>
      <c r="G177" s="94">
        <v>9802</v>
      </c>
      <c r="H177" s="75">
        <v>9747.0000288154006</v>
      </c>
      <c r="I177" s="61"/>
      <c r="J177" s="12">
        <f t="shared" si="18"/>
        <v>9266.3333429384675</v>
      </c>
      <c r="K177" s="58">
        <f t="shared" si="19"/>
        <v>880.59999272310699</v>
      </c>
      <c r="L177" s="35">
        <f t="shared" si="23"/>
        <v>9.5032194518901054</v>
      </c>
      <c r="M177" s="22">
        <f t="shared" si="20"/>
        <v>9266.3333429384656</v>
      </c>
      <c r="N177" s="58">
        <f t="shared" si="21"/>
        <v>9266.3333429384656</v>
      </c>
      <c r="O177" s="58">
        <f t="shared" si="24"/>
        <v>9266.33</v>
      </c>
      <c r="P177" s="23">
        <f t="shared" si="22"/>
        <v>9266.33</v>
      </c>
      <c r="Q177" s="4"/>
    </row>
    <row r="178" spans="1:17" ht="18.75" x14ac:dyDescent="0.25">
      <c r="A178" s="62">
        <v>172</v>
      </c>
      <c r="B178" s="66"/>
      <c r="C178" s="70" t="s">
        <v>23</v>
      </c>
      <c r="D178" s="68" t="s">
        <v>11</v>
      </c>
      <c r="E178" s="67">
        <v>1</v>
      </c>
      <c r="F178" s="71">
        <v>2400</v>
      </c>
      <c r="G178" s="94">
        <v>2506</v>
      </c>
      <c r="H178" s="75">
        <v>2451.0000126680902</v>
      </c>
      <c r="I178" s="61"/>
      <c r="J178" s="12">
        <f t="shared" si="18"/>
        <v>2452.3333375560301</v>
      </c>
      <c r="K178" s="58">
        <f t="shared" si="19"/>
        <v>53.012576964741115</v>
      </c>
      <c r="L178" s="35">
        <f t="shared" si="23"/>
        <v>2.1617198670704734</v>
      </c>
      <c r="M178" s="22">
        <f t="shared" si="20"/>
        <v>2452.3333375560296</v>
      </c>
      <c r="N178" s="58">
        <f t="shared" si="21"/>
        <v>2452.3333375560296</v>
      </c>
      <c r="O178" s="58">
        <f t="shared" si="24"/>
        <v>2452.33</v>
      </c>
      <c r="P178" s="23">
        <f t="shared" si="22"/>
        <v>2452.33</v>
      </c>
      <c r="Q178" s="4"/>
    </row>
    <row r="179" spans="1:17" ht="18.75" x14ac:dyDescent="0.25">
      <c r="A179" s="62">
        <v>173</v>
      </c>
      <c r="B179" s="66">
        <v>446533480</v>
      </c>
      <c r="C179" s="70" t="s">
        <v>24</v>
      </c>
      <c r="D179" s="68" t="s">
        <v>20</v>
      </c>
      <c r="E179" s="67">
        <v>1</v>
      </c>
      <c r="F179" s="71">
        <v>12750</v>
      </c>
      <c r="G179" s="94">
        <v>13346</v>
      </c>
      <c r="H179" s="75">
        <v>13291.000062879601</v>
      </c>
      <c r="I179" s="61"/>
      <c r="J179" s="12">
        <f t="shared" si="18"/>
        <v>13129.000020959866</v>
      </c>
      <c r="K179" s="58">
        <f t="shared" si="19"/>
        <v>329.37366346825092</v>
      </c>
      <c r="L179" s="35">
        <f t="shared" si="23"/>
        <v>2.5087490512790045</v>
      </c>
      <c r="M179" s="22">
        <f t="shared" si="20"/>
        <v>13129.000020959866</v>
      </c>
      <c r="N179" s="58">
        <f t="shared" si="21"/>
        <v>13129.000020959866</v>
      </c>
      <c r="O179" s="58">
        <f t="shared" si="24"/>
        <v>13129</v>
      </c>
      <c r="P179" s="23">
        <f t="shared" si="22"/>
        <v>13129</v>
      </c>
      <c r="Q179" s="4"/>
    </row>
    <row r="180" spans="1:17" ht="18.75" x14ac:dyDescent="0.25">
      <c r="A180" s="62">
        <v>174</v>
      </c>
      <c r="B180" s="66"/>
      <c r="C180" s="70" t="s">
        <v>289</v>
      </c>
      <c r="D180" s="68" t="s">
        <v>11</v>
      </c>
      <c r="E180" s="67">
        <v>1</v>
      </c>
      <c r="F180" s="71">
        <v>6000</v>
      </c>
      <c r="G180" s="94">
        <v>6314</v>
      </c>
      <c r="H180" s="75">
        <v>6259.0000736655002</v>
      </c>
      <c r="I180" s="61"/>
      <c r="J180" s="12">
        <f t="shared" si="18"/>
        <v>6191.0000245551664</v>
      </c>
      <c r="K180" s="58">
        <f t="shared" si="19"/>
        <v>167.68126016122321</v>
      </c>
      <c r="L180" s="35">
        <f t="shared" si="23"/>
        <v>2.7084680907148178</v>
      </c>
      <c r="M180" s="22">
        <f t="shared" si="20"/>
        <v>6191.0000245551655</v>
      </c>
      <c r="N180" s="58">
        <f t="shared" si="21"/>
        <v>6191.0000245551655</v>
      </c>
      <c r="O180" s="58">
        <f t="shared" si="24"/>
        <v>6191</v>
      </c>
      <c r="P180" s="23">
        <f t="shared" si="22"/>
        <v>6191</v>
      </c>
      <c r="Q180" s="4"/>
    </row>
    <row r="181" spans="1:17" ht="18.75" x14ac:dyDescent="0.25">
      <c r="A181" s="62">
        <v>175</v>
      </c>
      <c r="B181" s="66" t="s">
        <v>290</v>
      </c>
      <c r="C181" s="70" t="s">
        <v>291</v>
      </c>
      <c r="D181" s="68" t="s">
        <v>19</v>
      </c>
      <c r="E181" s="67">
        <v>1</v>
      </c>
      <c r="F181" s="71">
        <v>55900</v>
      </c>
      <c r="G181" s="94">
        <v>57001</v>
      </c>
      <c r="H181" s="75">
        <v>56946.000002430097</v>
      </c>
      <c r="I181" s="61"/>
      <c r="J181" s="12">
        <f t="shared" si="18"/>
        <v>56615.666667476704</v>
      </c>
      <c r="K181" s="58">
        <f t="shared" si="19"/>
        <v>620.3953047340666</v>
      </c>
      <c r="L181" s="35">
        <f t="shared" si="23"/>
        <v>1.0958014649511447</v>
      </c>
      <c r="M181" s="22">
        <f t="shared" si="20"/>
        <v>56615.666667476704</v>
      </c>
      <c r="N181" s="58">
        <f t="shared" si="21"/>
        <v>56615.666667476704</v>
      </c>
      <c r="O181" s="58">
        <f t="shared" si="24"/>
        <v>56615.67</v>
      </c>
      <c r="P181" s="23">
        <f t="shared" si="22"/>
        <v>56615.67</v>
      </c>
      <c r="Q181" s="4"/>
    </row>
    <row r="182" spans="1:17" ht="30" x14ac:dyDescent="0.25">
      <c r="A182" s="62">
        <v>176</v>
      </c>
      <c r="B182" s="66"/>
      <c r="C182" s="70" t="s">
        <v>213</v>
      </c>
      <c r="D182" s="68" t="s">
        <v>11</v>
      </c>
      <c r="E182" s="67">
        <v>1</v>
      </c>
      <c r="F182" s="71">
        <v>6000</v>
      </c>
      <c r="G182" s="94">
        <v>6455</v>
      </c>
      <c r="H182" s="75">
        <v>6400.0000292314999</v>
      </c>
      <c r="I182" s="61"/>
      <c r="J182" s="12">
        <f t="shared" si="18"/>
        <v>6285.0000097438342</v>
      </c>
      <c r="K182" s="58">
        <f t="shared" si="19"/>
        <v>248.34452553181592</v>
      </c>
      <c r="L182" s="35">
        <f t="shared" si="23"/>
        <v>3.9513846483182111</v>
      </c>
      <c r="M182" s="22">
        <f t="shared" si="20"/>
        <v>6285.0000097438333</v>
      </c>
      <c r="N182" s="58">
        <f t="shared" si="21"/>
        <v>6285.0000097438333</v>
      </c>
      <c r="O182" s="58">
        <f t="shared" si="24"/>
        <v>6285</v>
      </c>
      <c r="P182" s="23">
        <f t="shared" si="22"/>
        <v>6285</v>
      </c>
      <c r="Q182" s="4"/>
    </row>
    <row r="183" spans="1:17" ht="18.75" x14ac:dyDescent="0.25">
      <c r="A183" s="62">
        <v>177</v>
      </c>
      <c r="B183" s="66">
        <v>4868433030</v>
      </c>
      <c r="C183" s="70" t="s">
        <v>215</v>
      </c>
      <c r="D183" s="68" t="s">
        <v>19</v>
      </c>
      <c r="E183" s="67">
        <v>1</v>
      </c>
      <c r="F183" s="71">
        <v>450</v>
      </c>
      <c r="G183" s="94">
        <v>446</v>
      </c>
      <c r="H183" s="75">
        <v>391.00003733839702</v>
      </c>
      <c r="I183" s="61"/>
      <c r="J183" s="12">
        <f t="shared" si="18"/>
        <v>429.00001244613236</v>
      </c>
      <c r="K183" s="58">
        <f t="shared" si="19"/>
        <v>32.969661526035992</v>
      </c>
      <c r="L183" s="35">
        <f t="shared" si="23"/>
        <v>7.6852355639910028</v>
      </c>
      <c r="M183" s="22">
        <f t="shared" si="20"/>
        <v>429.00001244613236</v>
      </c>
      <c r="N183" s="58">
        <f t="shared" si="21"/>
        <v>429.00001244613236</v>
      </c>
      <c r="O183" s="58">
        <f t="shared" si="24"/>
        <v>429</v>
      </c>
      <c r="P183" s="23">
        <f t="shared" si="22"/>
        <v>429</v>
      </c>
      <c r="Q183" s="4"/>
    </row>
    <row r="184" spans="1:17" ht="30" x14ac:dyDescent="0.25">
      <c r="A184" s="62">
        <v>178</v>
      </c>
      <c r="B184" s="66"/>
      <c r="C184" s="70" t="s">
        <v>212</v>
      </c>
      <c r="D184" s="68" t="s">
        <v>11</v>
      </c>
      <c r="E184" s="67">
        <v>1</v>
      </c>
      <c r="F184" s="71">
        <v>6000</v>
      </c>
      <c r="G184" s="94">
        <v>6330</v>
      </c>
      <c r="H184" s="75">
        <v>6275.0000264304799</v>
      </c>
      <c r="I184" s="61"/>
      <c r="J184" s="12">
        <f t="shared" si="18"/>
        <v>6201.6666754768266</v>
      </c>
      <c r="K184" s="58">
        <f t="shared" si="19"/>
        <v>176.80026943296426</v>
      </c>
      <c r="L184" s="35">
        <f t="shared" si="23"/>
        <v>2.8508508871023874</v>
      </c>
      <c r="M184" s="22">
        <f t="shared" si="20"/>
        <v>6201.6666754768266</v>
      </c>
      <c r="N184" s="58">
        <f t="shared" si="21"/>
        <v>6201.6666754768266</v>
      </c>
      <c r="O184" s="58">
        <f t="shared" si="24"/>
        <v>6201.67</v>
      </c>
      <c r="P184" s="23">
        <f t="shared" si="22"/>
        <v>6201.67</v>
      </c>
      <c r="Q184" s="4"/>
    </row>
    <row r="185" spans="1:17" ht="18.75" x14ac:dyDescent="0.25">
      <c r="A185" s="62">
        <v>179</v>
      </c>
      <c r="B185" s="66">
        <v>4868433030</v>
      </c>
      <c r="C185" s="70" t="s">
        <v>214</v>
      </c>
      <c r="D185" s="68" t="s">
        <v>19</v>
      </c>
      <c r="E185" s="67">
        <v>1</v>
      </c>
      <c r="F185" s="71">
        <v>450</v>
      </c>
      <c r="G185" s="94">
        <v>516</v>
      </c>
      <c r="H185" s="75">
        <v>461.00001335798999</v>
      </c>
      <c r="I185" s="61"/>
      <c r="J185" s="12">
        <f t="shared" si="18"/>
        <v>475.66667111932998</v>
      </c>
      <c r="K185" s="58">
        <f t="shared" si="19"/>
        <v>35.360050019990162</v>
      </c>
      <c r="L185" s="35">
        <f t="shared" si="23"/>
        <v>7.433787601048766</v>
      </c>
      <c r="M185" s="22">
        <f t="shared" si="20"/>
        <v>475.66667111932998</v>
      </c>
      <c r="N185" s="58">
        <f t="shared" si="21"/>
        <v>475.66667111932998</v>
      </c>
      <c r="O185" s="58">
        <f t="shared" si="24"/>
        <v>475.67</v>
      </c>
      <c r="P185" s="23">
        <f t="shared" si="22"/>
        <v>475.67</v>
      </c>
      <c r="Q185" s="4"/>
    </row>
    <row r="186" spans="1:17" ht="18.75" x14ac:dyDescent="0.25">
      <c r="A186" s="62">
        <v>180</v>
      </c>
      <c r="B186" s="66"/>
      <c r="C186" s="70" t="s">
        <v>40</v>
      </c>
      <c r="D186" s="68" t="s">
        <v>11</v>
      </c>
      <c r="E186" s="67">
        <v>1</v>
      </c>
      <c r="F186" s="71">
        <v>13500</v>
      </c>
      <c r="G186" s="94">
        <v>13887</v>
      </c>
      <c r="H186" s="75">
        <v>13832.000094171701</v>
      </c>
      <c r="I186" s="61"/>
      <c r="J186" s="12">
        <f t="shared" si="18"/>
        <v>13739.666698057234</v>
      </c>
      <c r="K186" s="58">
        <f t="shared" si="19"/>
        <v>209.37130182649992</v>
      </c>
      <c r="L186" s="35">
        <f t="shared" si="23"/>
        <v>1.5238455664729094</v>
      </c>
      <c r="M186" s="22">
        <f t="shared" si="20"/>
        <v>13739.666698057234</v>
      </c>
      <c r="N186" s="58">
        <f t="shared" si="21"/>
        <v>13739.666698057234</v>
      </c>
      <c r="O186" s="58">
        <f t="shared" si="24"/>
        <v>13739.67</v>
      </c>
      <c r="P186" s="23">
        <f t="shared" si="22"/>
        <v>13739.67</v>
      </c>
      <c r="Q186" s="4"/>
    </row>
    <row r="187" spans="1:17" ht="18.75" x14ac:dyDescent="0.25">
      <c r="A187" s="62">
        <v>181</v>
      </c>
      <c r="B187" s="66">
        <v>8831033320</v>
      </c>
      <c r="C187" s="70" t="s">
        <v>381</v>
      </c>
      <c r="D187" s="68" t="s">
        <v>19</v>
      </c>
      <c r="E187" s="67">
        <v>1</v>
      </c>
      <c r="F187" s="71">
        <v>55500</v>
      </c>
      <c r="G187" s="94">
        <v>55804</v>
      </c>
      <c r="H187" s="75">
        <v>55749.000086411601</v>
      </c>
      <c r="I187" s="61"/>
      <c r="J187" s="12">
        <f t="shared" si="18"/>
        <v>55684.3333621372</v>
      </c>
      <c r="K187" s="58">
        <f t="shared" si="19"/>
        <v>161.98869998023324</v>
      </c>
      <c r="L187" s="35">
        <f t="shared" si="23"/>
        <v>0.29090534123261708</v>
      </c>
      <c r="M187" s="22">
        <f t="shared" si="20"/>
        <v>55684.3333621372</v>
      </c>
      <c r="N187" s="58">
        <f t="shared" si="21"/>
        <v>55684.3333621372</v>
      </c>
      <c r="O187" s="58">
        <f t="shared" si="24"/>
        <v>55684.33</v>
      </c>
      <c r="P187" s="23">
        <f t="shared" si="22"/>
        <v>55684.33</v>
      </c>
      <c r="Q187" s="4"/>
    </row>
    <row r="188" spans="1:17" ht="18.75" x14ac:dyDescent="0.25">
      <c r="A188" s="62">
        <v>182</v>
      </c>
      <c r="B188" s="66"/>
      <c r="C188" s="70" t="s">
        <v>382</v>
      </c>
      <c r="D188" s="68" t="s">
        <v>11</v>
      </c>
      <c r="E188" s="67">
        <v>1</v>
      </c>
      <c r="F188" s="71">
        <v>15000</v>
      </c>
      <c r="G188" s="94">
        <v>15200</v>
      </c>
      <c r="H188" s="75">
        <v>15145.000074978499</v>
      </c>
      <c r="I188" s="61"/>
      <c r="J188" s="12">
        <f t="shared" si="18"/>
        <v>15115.000024992833</v>
      </c>
      <c r="K188" s="58">
        <f t="shared" si="19"/>
        <v>103.31990248425933</v>
      </c>
      <c r="L188" s="35">
        <f t="shared" si="23"/>
        <v>0.68355873181223048</v>
      </c>
      <c r="M188" s="22">
        <f t="shared" si="20"/>
        <v>15115.000024992831</v>
      </c>
      <c r="N188" s="58">
        <f t="shared" si="21"/>
        <v>15115.000024992831</v>
      </c>
      <c r="O188" s="58">
        <f t="shared" si="24"/>
        <v>15115</v>
      </c>
      <c r="P188" s="23">
        <f t="shared" si="22"/>
        <v>15115</v>
      </c>
      <c r="Q188" s="4"/>
    </row>
    <row r="189" spans="1:17" ht="18.75" x14ac:dyDescent="0.25">
      <c r="A189" s="62">
        <v>183</v>
      </c>
      <c r="B189" s="66" t="s">
        <v>383</v>
      </c>
      <c r="C189" s="70" t="s">
        <v>384</v>
      </c>
      <c r="D189" s="68" t="s">
        <v>19</v>
      </c>
      <c r="E189" s="67">
        <v>1</v>
      </c>
      <c r="F189" s="71">
        <v>75500</v>
      </c>
      <c r="G189" s="94">
        <v>75985</v>
      </c>
      <c r="H189" s="75">
        <v>75930.000071352202</v>
      </c>
      <c r="I189" s="61"/>
      <c r="J189" s="12">
        <f t="shared" si="18"/>
        <v>75805.000023784072</v>
      </c>
      <c r="K189" s="58">
        <f t="shared" si="19"/>
        <v>265.56545129031178</v>
      </c>
      <c r="L189" s="35">
        <f t="shared" si="23"/>
        <v>0.35032709083436414</v>
      </c>
      <c r="M189" s="22">
        <f t="shared" si="20"/>
        <v>75805.000023784058</v>
      </c>
      <c r="N189" s="58">
        <f t="shared" si="21"/>
        <v>75805.000023784058</v>
      </c>
      <c r="O189" s="58">
        <f t="shared" si="24"/>
        <v>75805</v>
      </c>
      <c r="P189" s="23">
        <f t="shared" si="22"/>
        <v>75805</v>
      </c>
      <c r="Q189" s="4"/>
    </row>
    <row r="190" spans="1:17" ht="30" x14ac:dyDescent="0.25">
      <c r="A190" s="62">
        <v>184</v>
      </c>
      <c r="B190" s="66"/>
      <c r="C190" s="70" t="s">
        <v>333</v>
      </c>
      <c r="D190" s="68" t="s">
        <v>11</v>
      </c>
      <c r="E190" s="67">
        <v>1</v>
      </c>
      <c r="F190" s="71">
        <v>9000</v>
      </c>
      <c r="G190" s="94">
        <v>9260</v>
      </c>
      <c r="H190" s="75">
        <v>9205.0000151163695</v>
      </c>
      <c r="I190" s="61"/>
      <c r="J190" s="12">
        <f t="shared" si="18"/>
        <v>9155.0000050387898</v>
      </c>
      <c r="K190" s="58">
        <f t="shared" si="19"/>
        <v>137.02189881846826</v>
      </c>
      <c r="L190" s="35">
        <f t="shared" si="23"/>
        <v>1.4966892271223728</v>
      </c>
      <c r="M190" s="22">
        <f t="shared" si="20"/>
        <v>9155.0000050387898</v>
      </c>
      <c r="N190" s="58">
        <f t="shared" si="21"/>
        <v>9155.0000050387898</v>
      </c>
      <c r="O190" s="58">
        <f t="shared" si="24"/>
        <v>9155</v>
      </c>
      <c r="P190" s="23">
        <f t="shared" si="22"/>
        <v>9155</v>
      </c>
      <c r="Q190" s="4"/>
    </row>
    <row r="191" spans="1:17" ht="18.75" x14ac:dyDescent="0.25">
      <c r="A191" s="62">
        <v>185</v>
      </c>
      <c r="B191" s="66">
        <v>9098209022</v>
      </c>
      <c r="C191" s="70" t="s">
        <v>334</v>
      </c>
      <c r="D191" s="68" t="s">
        <v>19</v>
      </c>
      <c r="E191" s="67">
        <v>1</v>
      </c>
      <c r="F191" s="71">
        <v>150</v>
      </c>
      <c r="G191" s="94">
        <v>192</v>
      </c>
      <c r="H191" s="75">
        <v>137.00002903137499</v>
      </c>
      <c r="I191" s="61"/>
      <c r="J191" s="12">
        <f t="shared" si="18"/>
        <v>159.66667634379166</v>
      </c>
      <c r="K191" s="58">
        <f t="shared" si="19"/>
        <v>28.746002770630813</v>
      </c>
      <c r="L191" s="35">
        <f t="shared" si="23"/>
        <v>18.003758472892233</v>
      </c>
      <c r="M191" s="22">
        <f t="shared" si="20"/>
        <v>159.66667634379166</v>
      </c>
      <c r="N191" s="58">
        <f t="shared" si="21"/>
        <v>159.66667634379166</v>
      </c>
      <c r="O191" s="58">
        <f t="shared" si="24"/>
        <v>159.66999999999999</v>
      </c>
      <c r="P191" s="23">
        <f t="shared" si="22"/>
        <v>159.66999999999999</v>
      </c>
      <c r="Q191" s="4"/>
    </row>
    <row r="192" spans="1:17" ht="30" x14ac:dyDescent="0.2">
      <c r="A192" s="62">
        <v>186</v>
      </c>
      <c r="B192" s="66"/>
      <c r="C192" s="70" t="s">
        <v>74</v>
      </c>
      <c r="D192" s="68" t="s">
        <v>11</v>
      </c>
      <c r="E192" s="67">
        <v>1</v>
      </c>
      <c r="F192" s="71">
        <v>2400</v>
      </c>
      <c r="G192" s="94">
        <v>2495</v>
      </c>
      <c r="H192" s="75">
        <v>2440.0000600878002</v>
      </c>
      <c r="I192" s="64"/>
      <c r="J192" s="12">
        <f t="shared" si="18"/>
        <v>2445.0000200292666</v>
      </c>
      <c r="K192" s="58">
        <f t="shared" si="19"/>
        <v>47.696956921403299</v>
      </c>
      <c r="L192" s="35">
        <f t="shared" si="23"/>
        <v>1.950795768125694</v>
      </c>
      <c r="M192" s="22">
        <f t="shared" si="20"/>
        <v>2445.0000200292666</v>
      </c>
      <c r="N192" s="58">
        <f t="shared" si="21"/>
        <v>2445.0000200292666</v>
      </c>
      <c r="O192" s="58">
        <f t="shared" si="24"/>
        <v>2445</v>
      </c>
      <c r="P192" s="23">
        <f t="shared" si="22"/>
        <v>2445</v>
      </c>
    </row>
    <row r="193" spans="1:17" ht="24" customHeight="1" x14ac:dyDescent="0.2">
      <c r="A193" s="62">
        <v>187</v>
      </c>
      <c r="B193" s="66">
        <v>4782210030</v>
      </c>
      <c r="C193" s="70" t="s">
        <v>75</v>
      </c>
      <c r="D193" s="68" t="s">
        <v>19</v>
      </c>
      <c r="E193" s="67">
        <v>1</v>
      </c>
      <c r="F193" s="71">
        <v>20750</v>
      </c>
      <c r="G193" s="94">
        <v>21654</v>
      </c>
      <c r="H193" s="75">
        <v>21599.0000289706</v>
      </c>
      <c r="I193" s="64"/>
      <c r="J193" s="12">
        <f t="shared" si="18"/>
        <v>21334.333342990201</v>
      </c>
      <c r="K193" s="58">
        <f t="shared" si="19"/>
        <v>506.79418011741791</v>
      </c>
      <c r="L193" s="35">
        <f t="shared" si="23"/>
        <v>2.3754863673016278</v>
      </c>
      <c r="M193" s="22">
        <f t="shared" si="20"/>
        <v>21334.333342990198</v>
      </c>
      <c r="N193" s="58">
        <f t="shared" si="21"/>
        <v>21334.333342990198</v>
      </c>
      <c r="O193" s="58">
        <f t="shared" si="24"/>
        <v>21334.33</v>
      </c>
      <c r="P193" s="23">
        <f t="shared" si="22"/>
        <v>21334.33</v>
      </c>
    </row>
    <row r="194" spans="1:17" ht="30" x14ac:dyDescent="0.2">
      <c r="A194" s="62">
        <v>188</v>
      </c>
      <c r="B194" s="66"/>
      <c r="C194" s="70" t="s">
        <v>267</v>
      </c>
      <c r="D194" s="68" t="s">
        <v>11</v>
      </c>
      <c r="E194" s="67">
        <v>1</v>
      </c>
      <c r="F194" s="71">
        <v>3000</v>
      </c>
      <c r="G194" s="94">
        <v>3426</v>
      </c>
      <c r="H194" s="75">
        <v>3371.0000007961498</v>
      </c>
      <c r="I194" s="64"/>
      <c r="J194" s="12">
        <f t="shared" si="18"/>
        <v>3265.6666669320498</v>
      </c>
      <c r="K194" s="58">
        <f t="shared" si="19"/>
        <v>231.71174639451158</v>
      </c>
      <c r="L194" s="35">
        <f t="shared" si="23"/>
        <v>7.0953887835770626</v>
      </c>
      <c r="M194" s="22">
        <f t="shared" si="20"/>
        <v>3265.6666669320498</v>
      </c>
      <c r="N194" s="58">
        <f t="shared" si="21"/>
        <v>3265.6666669320498</v>
      </c>
      <c r="O194" s="58">
        <f t="shared" si="24"/>
        <v>3265.67</v>
      </c>
      <c r="P194" s="23">
        <f t="shared" si="22"/>
        <v>3265.67</v>
      </c>
    </row>
    <row r="195" spans="1:17" ht="18.75" x14ac:dyDescent="0.2">
      <c r="A195" s="62">
        <v>189</v>
      </c>
      <c r="B195" s="66">
        <v>5102433080</v>
      </c>
      <c r="C195" s="70" t="s">
        <v>268</v>
      </c>
      <c r="D195" s="68" t="s">
        <v>19</v>
      </c>
      <c r="E195" s="67">
        <v>1</v>
      </c>
      <c r="F195" s="71">
        <v>4800</v>
      </c>
      <c r="G195" s="94">
        <v>5280</v>
      </c>
      <c r="H195" s="75">
        <v>5225.0000471167796</v>
      </c>
      <c r="I195" s="64"/>
      <c r="J195" s="12">
        <f t="shared" si="18"/>
        <v>5101.6666823722599</v>
      </c>
      <c r="K195" s="58">
        <f t="shared" si="19"/>
        <v>262.69438354179471</v>
      </c>
      <c r="L195" s="35">
        <f t="shared" si="23"/>
        <v>5.1491875086524193</v>
      </c>
      <c r="M195" s="22">
        <f t="shared" si="20"/>
        <v>5101.6666823722599</v>
      </c>
      <c r="N195" s="58">
        <f t="shared" si="21"/>
        <v>5101.6666823722599</v>
      </c>
      <c r="O195" s="58">
        <f t="shared" si="24"/>
        <v>5101.67</v>
      </c>
      <c r="P195" s="23">
        <f t="shared" si="22"/>
        <v>5101.67</v>
      </c>
    </row>
    <row r="196" spans="1:17" ht="30" x14ac:dyDescent="0.25">
      <c r="A196" s="62">
        <v>190</v>
      </c>
      <c r="B196" s="66"/>
      <c r="C196" s="70" t="s">
        <v>606</v>
      </c>
      <c r="D196" s="68" t="s">
        <v>11</v>
      </c>
      <c r="E196" s="67">
        <v>1</v>
      </c>
      <c r="F196" s="71">
        <v>3000</v>
      </c>
      <c r="G196" s="94">
        <v>3261</v>
      </c>
      <c r="H196" s="75">
        <v>3206.0000710395202</v>
      </c>
      <c r="I196" s="61"/>
      <c r="J196" s="12">
        <f t="shared" si="18"/>
        <v>3155.6666903465066</v>
      </c>
      <c r="K196" s="58">
        <f t="shared" si="19"/>
        <v>137.58756088030222</v>
      </c>
      <c r="L196" s="35">
        <f t="shared" si="23"/>
        <v>4.3600156284311025</v>
      </c>
      <c r="M196" s="22">
        <f t="shared" si="20"/>
        <v>3155.6666903465066</v>
      </c>
      <c r="N196" s="58">
        <f t="shared" si="21"/>
        <v>3155.6666903465066</v>
      </c>
      <c r="O196" s="58">
        <f t="shared" si="24"/>
        <v>3155.67</v>
      </c>
      <c r="P196" s="23">
        <f t="shared" si="22"/>
        <v>3155.67</v>
      </c>
      <c r="Q196" s="4"/>
    </row>
    <row r="197" spans="1:17" ht="18.75" x14ac:dyDescent="0.25">
      <c r="A197" s="62">
        <v>191</v>
      </c>
      <c r="B197" s="66">
        <v>5102333070</v>
      </c>
      <c r="C197" s="70" t="s">
        <v>269</v>
      </c>
      <c r="D197" s="68" t="s">
        <v>19</v>
      </c>
      <c r="E197" s="67">
        <v>1</v>
      </c>
      <c r="F197" s="71">
        <v>4800</v>
      </c>
      <c r="G197" s="94">
        <v>5192</v>
      </c>
      <c r="H197" s="75">
        <v>5137.0000641905099</v>
      </c>
      <c r="I197" s="61"/>
      <c r="J197" s="12">
        <f t="shared" si="18"/>
        <v>5043.0000213968369</v>
      </c>
      <c r="K197" s="58">
        <f t="shared" si="19"/>
        <v>212.23337634290536</v>
      </c>
      <c r="L197" s="35">
        <f t="shared" si="23"/>
        <v>4.2084746270558178</v>
      </c>
      <c r="M197" s="22">
        <f t="shared" si="20"/>
        <v>5043.000021396836</v>
      </c>
      <c r="N197" s="58">
        <f t="shared" si="21"/>
        <v>5043.000021396836</v>
      </c>
      <c r="O197" s="58">
        <f t="shared" si="24"/>
        <v>5043</v>
      </c>
      <c r="P197" s="23">
        <f t="shared" si="22"/>
        <v>5043</v>
      </c>
      <c r="Q197" s="4"/>
    </row>
    <row r="198" spans="1:17" ht="18.75" x14ac:dyDescent="0.25">
      <c r="A198" s="62">
        <v>192</v>
      </c>
      <c r="B198" s="66"/>
      <c r="C198" s="70" t="s">
        <v>150</v>
      </c>
      <c r="D198" s="68" t="s">
        <v>11</v>
      </c>
      <c r="E198" s="67">
        <v>1</v>
      </c>
      <c r="F198" s="71">
        <v>2500</v>
      </c>
      <c r="G198" s="94">
        <v>3184</v>
      </c>
      <c r="H198" s="75">
        <v>3129.0000529735098</v>
      </c>
      <c r="I198" s="61"/>
      <c r="J198" s="12">
        <f t="shared" si="18"/>
        <v>2937.6666843245034</v>
      </c>
      <c r="K198" s="58">
        <f t="shared" si="19"/>
        <v>380.02676677956839</v>
      </c>
      <c r="L198" s="35">
        <f t="shared" si="23"/>
        <v>12.936347367364892</v>
      </c>
      <c r="M198" s="22">
        <f t="shared" si="20"/>
        <v>2937.666684324503</v>
      </c>
      <c r="N198" s="58">
        <f t="shared" si="21"/>
        <v>2937.666684324503</v>
      </c>
      <c r="O198" s="58">
        <f t="shared" si="24"/>
        <v>2937.67</v>
      </c>
      <c r="P198" s="23">
        <f t="shared" si="22"/>
        <v>2937.67</v>
      </c>
      <c r="Q198" s="4"/>
    </row>
    <row r="199" spans="1:17" ht="18.75" x14ac:dyDescent="0.25">
      <c r="A199" s="62">
        <v>193</v>
      </c>
      <c r="B199" s="66" t="s">
        <v>151</v>
      </c>
      <c r="C199" s="70" t="s">
        <v>152</v>
      </c>
      <c r="D199" s="68" t="s">
        <v>19</v>
      </c>
      <c r="E199" s="67">
        <v>1</v>
      </c>
      <c r="F199" s="71">
        <v>2500</v>
      </c>
      <c r="G199" s="94">
        <v>2962</v>
      </c>
      <c r="H199" s="75">
        <v>2907.0000365566302</v>
      </c>
      <c r="I199" s="61"/>
      <c r="J199" s="12">
        <f t="shared" ref="J199:J262" si="25">AVERAGE(F199:H199)</f>
        <v>2789.6666788522102</v>
      </c>
      <c r="K199" s="58">
        <f t="shared" ref="K199:K262" si="26">SQRT(((SUM((POWER(G199-J199,2)),(POWER(H199-J199,2)),(POWER(F199-J199,2)))))/2)</f>
        <v>252.36152167603734</v>
      </c>
      <c r="L199" s="35">
        <f t="shared" si="23"/>
        <v>9.0462965912425712</v>
      </c>
      <c r="M199" s="22">
        <f t="shared" ref="M199:M262" si="27">((E199/3)*(SUM(F199:H199)))</f>
        <v>2789.6666788522098</v>
      </c>
      <c r="N199" s="58">
        <f t="shared" ref="N199:N262" si="28">M199/E199</f>
        <v>2789.6666788522098</v>
      </c>
      <c r="O199" s="58">
        <f t="shared" si="24"/>
        <v>2789.67</v>
      </c>
      <c r="P199" s="23">
        <f t="shared" ref="P199:P262" si="29">O199*E199</f>
        <v>2789.67</v>
      </c>
      <c r="Q199" s="4"/>
    </row>
    <row r="200" spans="1:17" ht="30" x14ac:dyDescent="0.25">
      <c r="A200" s="62">
        <v>194</v>
      </c>
      <c r="B200" s="66"/>
      <c r="C200" s="70" t="s">
        <v>78</v>
      </c>
      <c r="D200" s="68" t="s">
        <v>11</v>
      </c>
      <c r="E200" s="67">
        <v>1</v>
      </c>
      <c r="F200" s="71">
        <v>1500</v>
      </c>
      <c r="G200" s="94">
        <v>1625</v>
      </c>
      <c r="H200" s="75">
        <v>1570.00008356372</v>
      </c>
      <c r="I200" s="61"/>
      <c r="J200" s="12">
        <f t="shared" si="25"/>
        <v>1565.0000278545733</v>
      </c>
      <c r="K200" s="58">
        <f t="shared" si="26"/>
        <v>62.649823765282271</v>
      </c>
      <c r="L200" s="35">
        <f t="shared" si="23"/>
        <v>4.0031835559241262</v>
      </c>
      <c r="M200" s="22">
        <f t="shared" si="27"/>
        <v>1565.0000278545733</v>
      </c>
      <c r="N200" s="58">
        <f t="shared" si="28"/>
        <v>1565.0000278545733</v>
      </c>
      <c r="O200" s="58">
        <f t="shared" si="24"/>
        <v>1565</v>
      </c>
      <c r="P200" s="23">
        <f t="shared" si="29"/>
        <v>1565</v>
      </c>
      <c r="Q200" s="4"/>
    </row>
    <row r="201" spans="1:17" ht="30" x14ac:dyDescent="0.25">
      <c r="A201" s="62">
        <v>195</v>
      </c>
      <c r="B201" s="66">
        <v>4780433010</v>
      </c>
      <c r="C201" s="70" t="s">
        <v>79</v>
      </c>
      <c r="D201" s="68" t="s">
        <v>19</v>
      </c>
      <c r="E201" s="67">
        <v>1</v>
      </c>
      <c r="F201" s="71">
        <v>3000</v>
      </c>
      <c r="G201" s="94">
        <v>3143</v>
      </c>
      <c r="H201" s="75">
        <v>3088.00005756783</v>
      </c>
      <c r="I201" s="61"/>
      <c r="J201" s="12">
        <f t="shared" si="25"/>
        <v>3077.0000191892764</v>
      </c>
      <c r="K201" s="58">
        <f t="shared" si="26"/>
        <v>72.131828156835425</v>
      </c>
      <c r="L201" s="35">
        <f t="shared" si="23"/>
        <v>2.3442257948324814</v>
      </c>
      <c r="M201" s="22">
        <f t="shared" si="27"/>
        <v>3077.0000191892764</v>
      </c>
      <c r="N201" s="58">
        <f t="shared" si="28"/>
        <v>3077.0000191892764</v>
      </c>
      <c r="O201" s="58">
        <f t="shared" si="24"/>
        <v>3077</v>
      </c>
      <c r="P201" s="23">
        <f t="shared" si="29"/>
        <v>3077</v>
      </c>
      <c r="Q201" s="4"/>
    </row>
    <row r="202" spans="1:17" ht="30" x14ac:dyDescent="0.25">
      <c r="A202" s="62">
        <v>196</v>
      </c>
      <c r="B202" s="66"/>
      <c r="C202" s="70" t="s">
        <v>80</v>
      </c>
      <c r="D202" s="68" t="s">
        <v>11</v>
      </c>
      <c r="E202" s="67">
        <v>1</v>
      </c>
      <c r="F202" s="71">
        <v>1500</v>
      </c>
      <c r="G202" s="94">
        <v>1703</v>
      </c>
      <c r="H202" s="75">
        <v>1648.0000846187299</v>
      </c>
      <c r="I202" s="61"/>
      <c r="J202" s="12">
        <f t="shared" si="25"/>
        <v>1617.0000282062435</v>
      </c>
      <c r="K202" s="58">
        <f t="shared" si="26"/>
        <v>104.99048825099833</v>
      </c>
      <c r="L202" s="35">
        <f t="shared" si="23"/>
        <v>6.4929181459239347</v>
      </c>
      <c r="M202" s="22">
        <f t="shared" si="27"/>
        <v>1617.0000282062433</v>
      </c>
      <c r="N202" s="58">
        <f t="shared" si="28"/>
        <v>1617.0000282062433</v>
      </c>
      <c r="O202" s="58">
        <f t="shared" si="24"/>
        <v>1617</v>
      </c>
      <c r="P202" s="23">
        <f t="shared" si="29"/>
        <v>1617</v>
      </c>
      <c r="Q202" s="4"/>
    </row>
    <row r="203" spans="1:17" ht="30" x14ac:dyDescent="0.25">
      <c r="A203" s="62">
        <v>197</v>
      </c>
      <c r="B203" s="66">
        <v>4780333010</v>
      </c>
      <c r="C203" s="70" t="s">
        <v>81</v>
      </c>
      <c r="D203" s="68" t="s">
        <v>19</v>
      </c>
      <c r="E203" s="67">
        <v>1</v>
      </c>
      <c r="F203" s="71">
        <v>3000</v>
      </c>
      <c r="G203" s="94">
        <v>4359</v>
      </c>
      <c r="H203" s="75">
        <v>4304.0000185421004</v>
      </c>
      <c r="I203" s="61"/>
      <c r="J203" s="12">
        <f t="shared" si="25"/>
        <v>3887.666672847367</v>
      </c>
      <c r="K203" s="58">
        <f t="shared" si="26"/>
        <v>769.23360629462093</v>
      </c>
      <c r="L203" s="35">
        <f t="shared" si="23"/>
        <v>19.786511319686426</v>
      </c>
      <c r="M203" s="22">
        <f t="shared" si="27"/>
        <v>3887.666672847367</v>
      </c>
      <c r="N203" s="58">
        <f t="shared" si="28"/>
        <v>3887.666672847367</v>
      </c>
      <c r="O203" s="58">
        <f t="shared" si="24"/>
        <v>3887.67</v>
      </c>
      <c r="P203" s="23">
        <f t="shared" si="29"/>
        <v>3887.67</v>
      </c>
      <c r="Q203" s="4"/>
    </row>
    <row r="204" spans="1:17" ht="30" x14ac:dyDescent="0.25">
      <c r="A204" s="62">
        <v>198</v>
      </c>
      <c r="B204" s="66"/>
      <c r="C204" s="70" t="s">
        <v>82</v>
      </c>
      <c r="D204" s="68" t="s">
        <v>11</v>
      </c>
      <c r="E204" s="67">
        <v>1</v>
      </c>
      <c r="F204" s="71">
        <v>1500</v>
      </c>
      <c r="G204" s="94">
        <v>2193</v>
      </c>
      <c r="H204" s="75">
        <v>2138.0000690212401</v>
      </c>
      <c r="I204" s="61"/>
      <c r="J204" s="12">
        <f t="shared" si="25"/>
        <v>1943.6666896737468</v>
      </c>
      <c r="K204" s="58">
        <f t="shared" si="26"/>
        <v>385.20948423742448</v>
      </c>
      <c r="L204" s="35">
        <f t="shared" si="23"/>
        <v>19.818700720856807</v>
      </c>
      <c r="M204" s="22">
        <f t="shared" si="27"/>
        <v>1943.6666896737465</v>
      </c>
      <c r="N204" s="58">
        <f t="shared" si="28"/>
        <v>1943.6666896737465</v>
      </c>
      <c r="O204" s="58">
        <f t="shared" si="24"/>
        <v>1943.67</v>
      </c>
      <c r="P204" s="23">
        <f t="shared" si="29"/>
        <v>1943.67</v>
      </c>
      <c r="Q204" s="4"/>
    </row>
    <row r="205" spans="1:17" ht="30" x14ac:dyDescent="0.25">
      <c r="A205" s="62">
        <v>199</v>
      </c>
      <c r="B205" s="66">
        <v>4778233060</v>
      </c>
      <c r="C205" s="70" t="s">
        <v>83</v>
      </c>
      <c r="D205" s="68" t="s">
        <v>19</v>
      </c>
      <c r="E205" s="67">
        <v>1</v>
      </c>
      <c r="F205" s="71">
        <v>3000</v>
      </c>
      <c r="G205" s="94">
        <v>3221</v>
      </c>
      <c r="H205" s="75">
        <v>3166.0000461823001</v>
      </c>
      <c r="I205" s="61"/>
      <c r="J205" s="12">
        <f t="shared" si="25"/>
        <v>3129.0000153941</v>
      </c>
      <c r="K205" s="58">
        <f t="shared" si="26"/>
        <v>115.05216950907885</v>
      </c>
      <c r="L205" s="35">
        <f t="shared" si="23"/>
        <v>3.6769628936734904</v>
      </c>
      <c r="M205" s="22">
        <f t="shared" si="27"/>
        <v>3129.0000153941</v>
      </c>
      <c r="N205" s="58">
        <f t="shared" si="28"/>
        <v>3129.0000153941</v>
      </c>
      <c r="O205" s="58">
        <f t="shared" si="24"/>
        <v>3129</v>
      </c>
      <c r="P205" s="23">
        <f t="shared" si="29"/>
        <v>3129</v>
      </c>
      <c r="Q205" s="4"/>
    </row>
    <row r="206" spans="1:17" ht="30" x14ac:dyDescent="0.25">
      <c r="A206" s="62">
        <v>200</v>
      </c>
      <c r="B206" s="66"/>
      <c r="C206" s="70" t="s">
        <v>84</v>
      </c>
      <c r="D206" s="68" t="s">
        <v>11</v>
      </c>
      <c r="E206" s="67">
        <v>1</v>
      </c>
      <c r="F206" s="71">
        <v>1500</v>
      </c>
      <c r="G206" s="94">
        <v>1569</v>
      </c>
      <c r="H206" s="75">
        <v>1514.0000982223901</v>
      </c>
      <c r="I206" s="61"/>
      <c r="J206" s="12">
        <f t="shared" si="25"/>
        <v>1527.6666994074633</v>
      </c>
      <c r="K206" s="58">
        <f t="shared" si="26"/>
        <v>36.473716440251671</v>
      </c>
      <c r="L206" s="35">
        <f t="shared" si="23"/>
        <v>2.3875441190410673</v>
      </c>
      <c r="M206" s="22">
        <f t="shared" si="27"/>
        <v>1527.6666994074633</v>
      </c>
      <c r="N206" s="58">
        <f t="shared" si="28"/>
        <v>1527.6666994074633</v>
      </c>
      <c r="O206" s="58">
        <f t="shared" si="24"/>
        <v>1527.67</v>
      </c>
      <c r="P206" s="23">
        <f t="shared" si="29"/>
        <v>1527.67</v>
      </c>
      <c r="Q206" s="4"/>
    </row>
    <row r="207" spans="1:17" ht="30" x14ac:dyDescent="0.25">
      <c r="A207" s="62">
        <v>201</v>
      </c>
      <c r="B207" s="66">
        <v>4778133060</v>
      </c>
      <c r="C207" s="70" t="s">
        <v>85</v>
      </c>
      <c r="D207" s="68" t="s">
        <v>19</v>
      </c>
      <c r="E207" s="67">
        <v>1</v>
      </c>
      <c r="F207" s="71">
        <v>3000</v>
      </c>
      <c r="G207" s="94">
        <v>3065</v>
      </c>
      <c r="H207" s="75">
        <v>3010.00008163132</v>
      </c>
      <c r="I207" s="61"/>
      <c r="J207" s="12">
        <f t="shared" si="25"/>
        <v>3025.0000272104403</v>
      </c>
      <c r="K207" s="58">
        <f t="shared" si="26"/>
        <v>34.999982507601651</v>
      </c>
      <c r="L207" s="35">
        <f t="shared" si="23"/>
        <v>1.1570242047196784</v>
      </c>
      <c r="M207" s="22">
        <f t="shared" si="27"/>
        <v>3025.0000272104398</v>
      </c>
      <c r="N207" s="58">
        <f t="shared" si="28"/>
        <v>3025.0000272104398</v>
      </c>
      <c r="O207" s="58">
        <f t="shared" si="24"/>
        <v>3025</v>
      </c>
      <c r="P207" s="23">
        <f t="shared" si="29"/>
        <v>3025</v>
      </c>
      <c r="Q207" s="4"/>
    </row>
    <row r="208" spans="1:17" ht="21.75" customHeight="1" x14ac:dyDescent="0.25">
      <c r="A208" s="62">
        <v>202</v>
      </c>
      <c r="B208" s="66"/>
      <c r="C208" s="70" t="s">
        <v>86</v>
      </c>
      <c r="D208" s="68" t="s">
        <v>11</v>
      </c>
      <c r="E208" s="67">
        <v>1</v>
      </c>
      <c r="F208" s="71">
        <v>2400</v>
      </c>
      <c r="G208" s="94">
        <v>2499</v>
      </c>
      <c r="H208" s="75">
        <v>2444.0000100006</v>
      </c>
      <c r="I208" s="61"/>
      <c r="J208" s="12">
        <f t="shared" si="25"/>
        <v>2447.6666700002002</v>
      </c>
      <c r="K208" s="58">
        <f t="shared" si="26"/>
        <v>49.601746911419355</v>
      </c>
      <c r="L208" s="35">
        <f t="shared" si="23"/>
        <v>2.0264910871795832</v>
      </c>
      <c r="M208" s="22">
        <f t="shared" si="27"/>
        <v>2447.6666700001997</v>
      </c>
      <c r="N208" s="58">
        <f t="shared" si="28"/>
        <v>2447.6666700001997</v>
      </c>
      <c r="O208" s="58">
        <f t="shared" si="24"/>
        <v>2447.67</v>
      </c>
      <c r="P208" s="23">
        <f t="shared" si="29"/>
        <v>2447.67</v>
      </c>
      <c r="Q208" s="4"/>
    </row>
    <row r="209" spans="1:17" ht="18.75" x14ac:dyDescent="0.25">
      <c r="A209" s="62">
        <v>203</v>
      </c>
      <c r="B209" s="66">
        <v>1562036020</v>
      </c>
      <c r="C209" s="70" t="s">
        <v>87</v>
      </c>
      <c r="D209" s="68" t="s">
        <v>19</v>
      </c>
      <c r="E209" s="67">
        <v>1</v>
      </c>
      <c r="F209" s="71">
        <v>4800</v>
      </c>
      <c r="G209" s="94">
        <v>4859</v>
      </c>
      <c r="H209" s="75">
        <v>4804.0000087264698</v>
      </c>
      <c r="I209" s="61"/>
      <c r="J209" s="12">
        <f t="shared" si="25"/>
        <v>4821.0000029088233</v>
      </c>
      <c r="K209" s="58">
        <f t="shared" si="26"/>
        <v>32.96968079387544</v>
      </c>
      <c r="L209" s="35">
        <f t="shared" si="23"/>
        <v>0.68387639025062608</v>
      </c>
      <c r="M209" s="22">
        <f t="shared" si="27"/>
        <v>4821.0000029088233</v>
      </c>
      <c r="N209" s="58">
        <f t="shared" si="28"/>
        <v>4821.0000029088233</v>
      </c>
      <c r="O209" s="58">
        <f t="shared" si="24"/>
        <v>4821</v>
      </c>
      <c r="P209" s="23">
        <f t="shared" si="29"/>
        <v>4821</v>
      </c>
      <c r="Q209" s="4"/>
    </row>
    <row r="210" spans="1:17" ht="18.75" x14ac:dyDescent="0.25">
      <c r="A210" s="62">
        <v>204</v>
      </c>
      <c r="B210" s="66"/>
      <c r="C210" s="70" t="s">
        <v>607</v>
      </c>
      <c r="D210" s="68" t="s">
        <v>11</v>
      </c>
      <c r="E210" s="67">
        <v>1</v>
      </c>
      <c r="F210" s="71">
        <v>12000</v>
      </c>
      <c r="G210" s="94">
        <v>12416</v>
      </c>
      <c r="H210" s="75">
        <v>12361.0000330209</v>
      </c>
      <c r="I210" s="61"/>
      <c r="J210" s="12">
        <f t="shared" si="25"/>
        <v>12259.000011006967</v>
      </c>
      <c r="K210" s="58">
        <f t="shared" si="26"/>
        <v>225.98009507063273</v>
      </c>
      <c r="L210" s="35">
        <f t="shared" si="23"/>
        <v>1.8433811474649837</v>
      </c>
      <c r="M210" s="22">
        <f t="shared" si="27"/>
        <v>12259.000011006967</v>
      </c>
      <c r="N210" s="58">
        <f t="shared" si="28"/>
        <v>12259.000011006967</v>
      </c>
      <c r="O210" s="58">
        <f t="shared" si="24"/>
        <v>12259</v>
      </c>
      <c r="P210" s="23">
        <f t="shared" si="29"/>
        <v>12259</v>
      </c>
      <c r="Q210" s="4"/>
    </row>
    <row r="211" spans="1:17" ht="18.75" x14ac:dyDescent="0.25">
      <c r="A211" s="62">
        <v>205</v>
      </c>
      <c r="B211" s="66">
        <v>1131036020</v>
      </c>
      <c r="C211" s="70" t="s">
        <v>608</v>
      </c>
      <c r="D211" s="68" t="s">
        <v>19</v>
      </c>
      <c r="E211" s="67">
        <v>1</v>
      </c>
      <c r="F211" s="71">
        <v>48500</v>
      </c>
      <c r="G211" s="94">
        <v>49230</v>
      </c>
      <c r="H211" s="75">
        <v>49175.000059262202</v>
      </c>
      <c r="I211" s="61"/>
      <c r="J211" s="12">
        <f t="shared" si="25"/>
        <v>48968.333353087401</v>
      </c>
      <c r="K211" s="58">
        <f t="shared" si="26"/>
        <v>406.51979728034917</v>
      </c>
      <c r="L211" s="35">
        <f t="shared" ref="L211:L274" si="30">K211/J211*100</f>
        <v>0.83016874262215112</v>
      </c>
      <c r="M211" s="22">
        <f t="shared" si="27"/>
        <v>48968.333353087401</v>
      </c>
      <c r="N211" s="58">
        <f t="shared" si="28"/>
        <v>48968.333353087401</v>
      </c>
      <c r="O211" s="58">
        <f t="shared" ref="O211:O274" si="31">ROUND(N211,2)</f>
        <v>48968.33</v>
      </c>
      <c r="P211" s="23">
        <f t="shared" si="29"/>
        <v>48968.33</v>
      </c>
      <c r="Q211" s="4"/>
    </row>
    <row r="212" spans="1:17" ht="18.75" x14ac:dyDescent="0.25">
      <c r="A212" s="62">
        <v>206</v>
      </c>
      <c r="B212" s="66"/>
      <c r="C212" s="70" t="s">
        <v>260</v>
      </c>
      <c r="D212" s="68" t="s">
        <v>11</v>
      </c>
      <c r="E212" s="67">
        <v>1</v>
      </c>
      <c r="F212" s="71">
        <v>7500</v>
      </c>
      <c r="G212" s="94">
        <v>7614</v>
      </c>
      <c r="H212" s="75">
        <v>7559.0000016946697</v>
      </c>
      <c r="I212" s="61"/>
      <c r="J212" s="12">
        <f t="shared" si="25"/>
        <v>7557.6666672315559</v>
      </c>
      <c r="K212" s="58">
        <f t="shared" si="26"/>
        <v>57.011694726546182</v>
      </c>
      <c r="L212" s="35">
        <f t="shared" si="30"/>
        <v>0.75435577191749981</v>
      </c>
      <c r="M212" s="22">
        <f t="shared" si="27"/>
        <v>7557.6666672315559</v>
      </c>
      <c r="N212" s="58">
        <f t="shared" si="28"/>
        <v>7557.6666672315559</v>
      </c>
      <c r="O212" s="58">
        <f t="shared" si="31"/>
        <v>7557.67</v>
      </c>
      <c r="P212" s="23">
        <f t="shared" si="29"/>
        <v>7557.67</v>
      </c>
      <c r="Q212" s="4"/>
    </row>
    <row r="213" spans="1:17" ht="18.75" x14ac:dyDescent="0.25">
      <c r="A213" s="62">
        <v>207</v>
      </c>
      <c r="B213" s="66">
        <v>4321233120</v>
      </c>
      <c r="C213" s="70" t="s">
        <v>254</v>
      </c>
      <c r="D213" s="68" t="s">
        <v>19</v>
      </c>
      <c r="E213" s="67">
        <v>1</v>
      </c>
      <c r="F213" s="71">
        <v>25500</v>
      </c>
      <c r="G213" s="94">
        <v>26433</v>
      </c>
      <c r="H213" s="75">
        <v>26378.000015010501</v>
      </c>
      <c r="I213" s="61"/>
      <c r="J213" s="12">
        <f t="shared" si="25"/>
        <v>26103.666671670169</v>
      </c>
      <c r="K213" s="58">
        <f t="shared" si="26"/>
        <v>523.51345489033429</v>
      </c>
      <c r="L213" s="35">
        <f t="shared" si="30"/>
        <v>2.0055169316826045</v>
      </c>
      <c r="M213" s="22">
        <f t="shared" si="27"/>
        <v>26103.666671670166</v>
      </c>
      <c r="N213" s="58">
        <f t="shared" si="28"/>
        <v>26103.666671670166</v>
      </c>
      <c r="O213" s="58">
        <f t="shared" si="31"/>
        <v>26103.67</v>
      </c>
      <c r="P213" s="23">
        <f t="shared" si="29"/>
        <v>26103.67</v>
      </c>
      <c r="Q213" s="4"/>
    </row>
    <row r="214" spans="1:17" ht="18.75" x14ac:dyDescent="0.25">
      <c r="A214" s="62">
        <v>208</v>
      </c>
      <c r="B214" s="66"/>
      <c r="C214" s="70" t="s">
        <v>261</v>
      </c>
      <c r="D214" s="68" t="s">
        <v>11</v>
      </c>
      <c r="E214" s="67">
        <v>1</v>
      </c>
      <c r="F214" s="71">
        <v>7500</v>
      </c>
      <c r="G214" s="94">
        <v>7963</v>
      </c>
      <c r="H214" s="75">
        <v>7908.0000133346603</v>
      </c>
      <c r="I214" s="61"/>
      <c r="J214" s="12">
        <f t="shared" si="25"/>
        <v>7790.333337778221</v>
      </c>
      <c r="K214" s="58">
        <f t="shared" si="26"/>
        <v>252.93543623300081</v>
      </c>
      <c r="L214" s="35">
        <f t="shared" si="30"/>
        <v>3.2467857954989285</v>
      </c>
      <c r="M214" s="22">
        <f t="shared" si="27"/>
        <v>7790.3333377782201</v>
      </c>
      <c r="N214" s="58">
        <f t="shared" si="28"/>
        <v>7790.3333377782201</v>
      </c>
      <c r="O214" s="58">
        <f t="shared" si="31"/>
        <v>7790.33</v>
      </c>
      <c r="P214" s="23">
        <f t="shared" si="29"/>
        <v>7790.33</v>
      </c>
      <c r="Q214" s="4"/>
    </row>
    <row r="215" spans="1:17" ht="18.75" x14ac:dyDescent="0.25">
      <c r="A215" s="62">
        <v>209</v>
      </c>
      <c r="B215" s="66">
        <v>4321133120</v>
      </c>
      <c r="C215" s="70" t="s">
        <v>255</v>
      </c>
      <c r="D215" s="68" t="s">
        <v>19</v>
      </c>
      <c r="E215" s="67">
        <v>1</v>
      </c>
      <c r="F215" s="71">
        <v>25500</v>
      </c>
      <c r="G215" s="94">
        <v>25733</v>
      </c>
      <c r="H215" s="75">
        <v>25678.000060030699</v>
      </c>
      <c r="I215" s="61"/>
      <c r="J215" s="12">
        <f t="shared" si="25"/>
        <v>25637.000020010233</v>
      </c>
      <c r="K215" s="58">
        <f t="shared" si="26"/>
        <v>121.79081435502381</v>
      </c>
      <c r="L215" s="35">
        <f t="shared" si="30"/>
        <v>0.47505875983915219</v>
      </c>
      <c r="M215" s="22">
        <f t="shared" si="27"/>
        <v>25637.000020010229</v>
      </c>
      <c r="N215" s="58">
        <f t="shared" si="28"/>
        <v>25637.000020010229</v>
      </c>
      <c r="O215" s="58">
        <f t="shared" si="31"/>
        <v>25637</v>
      </c>
      <c r="P215" s="23">
        <f t="shared" si="29"/>
        <v>25637</v>
      </c>
      <c r="Q215" s="4"/>
    </row>
    <row r="216" spans="1:17" ht="18.75" x14ac:dyDescent="0.25">
      <c r="A216" s="62">
        <v>210</v>
      </c>
      <c r="B216" s="66"/>
      <c r="C216" s="70" t="s">
        <v>345</v>
      </c>
      <c r="D216" s="68" t="s">
        <v>11</v>
      </c>
      <c r="E216" s="67">
        <v>1</v>
      </c>
      <c r="F216" s="71">
        <v>300</v>
      </c>
      <c r="G216" s="94">
        <v>285</v>
      </c>
      <c r="H216" s="75">
        <v>230.00009488525799</v>
      </c>
      <c r="I216" s="61"/>
      <c r="J216" s="12">
        <f t="shared" si="25"/>
        <v>271.66669829508601</v>
      </c>
      <c r="K216" s="58">
        <f t="shared" si="26"/>
        <v>36.855520343415556</v>
      </c>
      <c r="L216" s="35">
        <f t="shared" si="30"/>
        <v>13.566447626710163</v>
      </c>
      <c r="M216" s="22">
        <f t="shared" si="27"/>
        <v>271.66669829508601</v>
      </c>
      <c r="N216" s="58">
        <f t="shared" si="28"/>
        <v>271.66669829508601</v>
      </c>
      <c r="O216" s="58">
        <f t="shared" si="31"/>
        <v>271.67</v>
      </c>
      <c r="P216" s="23">
        <f t="shared" si="29"/>
        <v>271.67</v>
      </c>
      <c r="Q216" s="4"/>
    </row>
    <row r="217" spans="1:17" ht="18.75" x14ac:dyDescent="0.25">
      <c r="A217" s="62">
        <v>211</v>
      </c>
      <c r="B217" s="66">
        <v>8123030200</v>
      </c>
      <c r="C217" s="70" t="s">
        <v>346</v>
      </c>
      <c r="D217" s="68" t="s">
        <v>19</v>
      </c>
      <c r="E217" s="67">
        <v>1</v>
      </c>
      <c r="F217" s="71">
        <v>1800</v>
      </c>
      <c r="G217" s="94">
        <v>1660</v>
      </c>
      <c r="H217" s="75">
        <v>1605.0000503474</v>
      </c>
      <c r="I217" s="61"/>
      <c r="J217" s="12">
        <f t="shared" si="25"/>
        <v>1688.3333501158002</v>
      </c>
      <c r="K217" s="58">
        <f t="shared" si="26"/>
        <v>100.54018668033947</v>
      </c>
      <c r="L217" s="35">
        <f t="shared" si="30"/>
        <v>5.9549961903816913</v>
      </c>
      <c r="M217" s="22">
        <f t="shared" si="27"/>
        <v>1688.3333501157999</v>
      </c>
      <c r="N217" s="58">
        <f t="shared" si="28"/>
        <v>1688.3333501157999</v>
      </c>
      <c r="O217" s="58">
        <f t="shared" si="31"/>
        <v>1688.33</v>
      </c>
      <c r="P217" s="23">
        <f t="shared" si="29"/>
        <v>1688.33</v>
      </c>
      <c r="Q217" s="4"/>
    </row>
    <row r="218" spans="1:17" ht="18.75" x14ac:dyDescent="0.25">
      <c r="A218" s="62">
        <v>212</v>
      </c>
      <c r="B218" s="66"/>
      <c r="C218" s="70" t="s">
        <v>493</v>
      </c>
      <c r="D218" s="68" t="s">
        <v>11</v>
      </c>
      <c r="E218" s="67">
        <v>1</v>
      </c>
      <c r="F218" s="71">
        <v>600</v>
      </c>
      <c r="G218" s="94">
        <v>537</v>
      </c>
      <c r="H218" s="75">
        <v>482.000025667263</v>
      </c>
      <c r="I218" s="61"/>
      <c r="J218" s="12">
        <f t="shared" si="25"/>
        <v>539.66667522242096</v>
      </c>
      <c r="K218" s="58">
        <f t="shared" si="26"/>
        <v>59.045167907188251</v>
      </c>
      <c r="L218" s="35">
        <f t="shared" si="30"/>
        <v>10.941043910642263</v>
      </c>
      <c r="M218" s="22">
        <f t="shared" si="27"/>
        <v>539.66667522242096</v>
      </c>
      <c r="N218" s="58">
        <f t="shared" si="28"/>
        <v>539.66667522242096</v>
      </c>
      <c r="O218" s="58">
        <f t="shared" si="31"/>
        <v>539.66999999999996</v>
      </c>
      <c r="P218" s="23">
        <f t="shared" si="29"/>
        <v>539.66999999999996</v>
      </c>
      <c r="Q218" s="4"/>
    </row>
    <row r="219" spans="1:17" ht="18.75" x14ac:dyDescent="0.25">
      <c r="A219" s="62">
        <v>213</v>
      </c>
      <c r="B219" s="66">
        <v>8127053030</v>
      </c>
      <c r="C219" s="70" t="s">
        <v>342</v>
      </c>
      <c r="D219" s="68" t="s">
        <v>19</v>
      </c>
      <c r="E219" s="67">
        <v>1</v>
      </c>
      <c r="F219" s="71">
        <v>7500</v>
      </c>
      <c r="G219" s="94">
        <v>8221</v>
      </c>
      <c r="H219" s="75">
        <v>8166.00008509484</v>
      </c>
      <c r="I219" s="61"/>
      <c r="J219" s="12">
        <f t="shared" si="25"/>
        <v>7962.3333616982809</v>
      </c>
      <c r="K219" s="58">
        <f t="shared" si="26"/>
        <v>401.33570818495349</v>
      </c>
      <c r="L219" s="35">
        <f t="shared" si="30"/>
        <v>5.0404283512610029</v>
      </c>
      <c r="M219" s="22">
        <f t="shared" si="27"/>
        <v>7962.33336169828</v>
      </c>
      <c r="N219" s="58">
        <f t="shared" si="28"/>
        <v>7962.33336169828</v>
      </c>
      <c r="O219" s="58">
        <f t="shared" si="31"/>
        <v>7962.33</v>
      </c>
      <c r="P219" s="23">
        <f t="shared" si="29"/>
        <v>7962.33</v>
      </c>
      <c r="Q219" s="4"/>
    </row>
    <row r="220" spans="1:17" ht="30" x14ac:dyDescent="0.25">
      <c r="A220" s="62">
        <v>214</v>
      </c>
      <c r="B220" s="66"/>
      <c r="C220" s="70" t="s">
        <v>428</v>
      </c>
      <c r="D220" s="68" t="s">
        <v>11</v>
      </c>
      <c r="E220" s="67">
        <v>1</v>
      </c>
      <c r="F220" s="71">
        <v>3000</v>
      </c>
      <c r="G220" s="94">
        <v>2208</v>
      </c>
      <c r="H220" s="75">
        <v>2153.0000444352399</v>
      </c>
      <c r="I220" s="61"/>
      <c r="J220" s="12">
        <f t="shared" si="25"/>
        <v>2453.6666814784135</v>
      </c>
      <c r="K220" s="58">
        <f t="shared" si="26"/>
        <v>473.93704220406585</v>
      </c>
      <c r="L220" s="35">
        <f t="shared" si="30"/>
        <v>19.315461459439284</v>
      </c>
      <c r="M220" s="22">
        <f t="shared" si="27"/>
        <v>2453.666681478413</v>
      </c>
      <c r="N220" s="58">
        <f t="shared" si="28"/>
        <v>2453.666681478413</v>
      </c>
      <c r="O220" s="58">
        <f t="shared" si="31"/>
        <v>2453.67</v>
      </c>
      <c r="P220" s="23">
        <f t="shared" si="29"/>
        <v>2453.67</v>
      </c>
      <c r="Q220" s="4"/>
    </row>
    <row r="221" spans="1:17" ht="18.75" x14ac:dyDescent="0.25">
      <c r="A221" s="62">
        <v>215</v>
      </c>
      <c r="B221" s="66">
        <v>7735033230</v>
      </c>
      <c r="C221" s="70" t="s">
        <v>429</v>
      </c>
      <c r="D221" s="68" t="s">
        <v>19</v>
      </c>
      <c r="E221" s="67">
        <v>1</v>
      </c>
      <c r="F221" s="71">
        <v>7500</v>
      </c>
      <c r="G221" s="94">
        <v>7616</v>
      </c>
      <c r="H221" s="75">
        <v>7561.0000735971098</v>
      </c>
      <c r="I221" s="61"/>
      <c r="J221" s="12">
        <f t="shared" si="25"/>
        <v>7559.0000245323708</v>
      </c>
      <c r="K221" s="58">
        <f t="shared" si="26"/>
        <v>58.025857573981831</v>
      </c>
      <c r="L221" s="35">
        <f t="shared" si="30"/>
        <v>0.76763933570130571</v>
      </c>
      <c r="M221" s="22">
        <f t="shared" si="27"/>
        <v>7559.0000245323699</v>
      </c>
      <c r="N221" s="58">
        <f t="shared" si="28"/>
        <v>7559.0000245323699</v>
      </c>
      <c r="O221" s="58">
        <f t="shared" si="31"/>
        <v>7559</v>
      </c>
      <c r="P221" s="23">
        <f t="shared" si="29"/>
        <v>7559</v>
      </c>
      <c r="Q221" s="4"/>
    </row>
    <row r="222" spans="1:17" ht="18.75" x14ac:dyDescent="0.25">
      <c r="A222" s="62">
        <v>216</v>
      </c>
      <c r="B222" s="66"/>
      <c r="C222" s="70" t="s">
        <v>609</v>
      </c>
      <c r="D222" s="68" t="s">
        <v>11</v>
      </c>
      <c r="E222" s="67">
        <v>1</v>
      </c>
      <c r="F222" s="71">
        <v>2400</v>
      </c>
      <c r="G222" s="94">
        <v>2602</v>
      </c>
      <c r="H222" s="75">
        <v>2547.0000269625102</v>
      </c>
      <c r="I222" s="61"/>
      <c r="J222" s="12">
        <f t="shared" si="25"/>
        <v>2516.3333423208369</v>
      </c>
      <c r="K222" s="58">
        <f t="shared" si="26"/>
        <v>104.43339580892641</v>
      </c>
      <c r="L222" s="35">
        <f t="shared" si="30"/>
        <v>4.1502210399758299</v>
      </c>
      <c r="M222" s="22">
        <f t="shared" si="27"/>
        <v>2516.3333423208369</v>
      </c>
      <c r="N222" s="58">
        <f t="shared" si="28"/>
        <v>2516.3333423208369</v>
      </c>
      <c r="O222" s="58">
        <f t="shared" si="31"/>
        <v>2516.33</v>
      </c>
      <c r="P222" s="23">
        <f t="shared" si="29"/>
        <v>2516.33</v>
      </c>
      <c r="Q222" s="4"/>
    </row>
    <row r="223" spans="1:17" ht="18.75" x14ac:dyDescent="0.25">
      <c r="A223" s="62">
        <v>217</v>
      </c>
      <c r="B223" s="66">
        <v>8946748270</v>
      </c>
      <c r="C223" s="70" t="s">
        <v>610</v>
      </c>
      <c r="D223" s="68" t="s">
        <v>19</v>
      </c>
      <c r="E223" s="67">
        <v>1</v>
      </c>
      <c r="F223" s="71">
        <v>26100</v>
      </c>
      <c r="G223" s="94">
        <v>26471</v>
      </c>
      <c r="H223" s="75">
        <v>26416.000034741501</v>
      </c>
      <c r="I223" s="61"/>
      <c r="J223" s="12">
        <f t="shared" si="25"/>
        <v>26329.000011580501</v>
      </c>
      <c r="K223" s="58">
        <f t="shared" si="26"/>
        <v>200.21738941088751</v>
      </c>
      <c r="L223" s="35">
        <f t="shared" si="30"/>
        <v>0.76044433636987441</v>
      </c>
      <c r="M223" s="22">
        <f t="shared" si="27"/>
        <v>26329.000011580501</v>
      </c>
      <c r="N223" s="58">
        <f t="shared" si="28"/>
        <v>26329.000011580501</v>
      </c>
      <c r="O223" s="58">
        <f t="shared" si="31"/>
        <v>26329</v>
      </c>
      <c r="P223" s="23">
        <f t="shared" si="29"/>
        <v>26329</v>
      </c>
      <c r="Q223" s="4"/>
    </row>
    <row r="224" spans="1:17" ht="30" x14ac:dyDescent="0.25">
      <c r="A224" s="62">
        <v>218</v>
      </c>
      <c r="B224" s="66"/>
      <c r="C224" s="70" t="s">
        <v>455</v>
      </c>
      <c r="D224" s="68" t="s">
        <v>11</v>
      </c>
      <c r="E224" s="67">
        <v>1</v>
      </c>
      <c r="F224" s="71">
        <v>9000</v>
      </c>
      <c r="G224" s="94">
        <v>8305</v>
      </c>
      <c r="H224" s="75">
        <v>8250.00002151238</v>
      </c>
      <c r="I224" s="61"/>
      <c r="J224" s="12">
        <f t="shared" si="25"/>
        <v>8518.3333405041267</v>
      </c>
      <c r="K224" s="58">
        <f t="shared" si="26"/>
        <v>418.04105965903017</v>
      </c>
      <c r="L224" s="35">
        <f t="shared" si="30"/>
        <v>4.9075452080663693</v>
      </c>
      <c r="M224" s="22">
        <f t="shared" si="27"/>
        <v>8518.3333405041267</v>
      </c>
      <c r="N224" s="58">
        <f t="shared" si="28"/>
        <v>8518.3333405041267</v>
      </c>
      <c r="O224" s="58">
        <f t="shared" si="31"/>
        <v>8518.33</v>
      </c>
      <c r="P224" s="23">
        <f t="shared" si="29"/>
        <v>8518.33</v>
      </c>
      <c r="Q224" s="4"/>
    </row>
    <row r="225" spans="1:17" ht="18.75" x14ac:dyDescent="0.25">
      <c r="A225" s="62">
        <v>219</v>
      </c>
      <c r="B225" s="66">
        <v>3539430011</v>
      </c>
      <c r="C225" s="70" t="s">
        <v>176</v>
      </c>
      <c r="D225" s="68" t="s">
        <v>19</v>
      </c>
      <c r="E225" s="67">
        <v>1</v>
      </c>
      <c r="F225" s="71">
        <v>1100</v>
      </c>
      <c r="G225" s="94">
        <v>971</v>
      </c>
      <c r="H225" s="75">
        <v>916.000034741582</v>
      </c>
      <c r="I225" s="61"/>
      <c r="J225" s="12">
        <f t="shared" si="25"/>
        <v>995.666678247194</v>
      </c>
      <c r="K225" s="58">
        <f t="shared" si="26"/>
        <v>94.447501637617194</v>
      </c>
      <c r="L225" s="35">
        <f t="shared" si="30"/>
        <v>9.4858554274293727</v>
      </c>
      <c r="M225" s="22">
        <f t="shared" si="27"/>
        <v>995.666678247194</v>
      </c>
      <c r="N225" s="58">
        <f t="shared" si="28"/>
        <v>995.666678247194</v>
      </c>
      <c r="O225" s="58">
        <f t="shared" si="31"/>
        <v>995.67</v>
      </c>
      <c r="P225" s="23">
        <f t="shared" si="29"/>
        <v>995.67</v>
      </c>
      <c r="Q225" s="4"/>
    </row>
    <row r="226" spans="1:17" ht="18.75" x14ac:dyDescent="0.25">
      <c r="A226" s="62">
        <v>220</v>
      </c>
      <c r="B226" s="66"/>
      <c r="C226" s="70" t="s">
        <v>35</v>
      </c>
      <c r="D226" s="68" t="s">
        <v>11</v>
      </c>
      <c r="E226" s="67">
        <v>1</v>
      </c>
      <c r="F226" s="71">
        <v>9000</v>
      </c>
      <c r="G226" s="94">
        <v>11071</v>
      </c>
      <c r="H226" s="75">
        <v>11016.000013561999</v>
      </c>
      <c r="I226" s="61"/>
      <c r="J226" s="12">
        <f t="shared" si="25"/>
        <v>10362.333337853999</v>
      </c>
      <c r="K226" s="58">
        <f t="shared" si="26"/>
        <v>1180.1357304133962</v>
      </c>
      <c r="L226" s="35">
        <f t="shared" si="30"/>
        <v>11.38870650013077</v>
      </c>
      <c r="M226" s="22">
        <f t="shared" si="27"/>
        <v>10362.333337853999</v>
      </c>
      <c r="N226" s="58">
        <f t="shared" si="28"/>
        <v>10362.333337853999</v>
      </c>
      <c r="O226" s="58">
        <f t="shared" si="31"/>
        <v>10362.33</v>
      </c>
      <c r="P226" s="23">
        <f t="shared" si="29"/>
        <v>10362.33</v>
      </c>
      <c r="Q226" s="4"/>
    </row>
    <row r="227" spans="1:17" ht="18.75" x14ac:dyDescent="0.25">
      <c r="A227" s="62">
        <v>221</v>
      </c>
      <c r="B227" s="66">
        <v>3533073010</v>
      </c>
      <c r="C227" s="70" t="s">
        <v>55</v>
      </c>
      <c r="D227" s="68" t="s">
        <v>19</v>
      </c>
      <c r="E227" s="67">
        <v>1</v>
      </c>
      <c r="F227" s="71">
        <v>6500</v>
      </c>
      <c r="G227" s="94">
        <v>6808</v>
      </c>
      <c r="H227" s="75">
        <v>6753.0000964441397</v>
      </c>
      <c r="I227" s="61"/>
      <c r="J227" s="12">
        <f t="shared" si="25"/>
        <v>6687.0000321480466</v>
      </c>
      <c r="K227" s="58">
        <f t="shared" si="26"/>
        <v>164.26504912888899</v>
      </c>
      <c r="L227" s="35">
        <f t="shared" si="30"/>
        <v>2.4564834505634447</v>
      </c>
      <c r="M227" s="22">
        <f t="shared" si="27"/>
        <v>6687.0000321480456</v>
      </c>
      <c r="N227" s="58">
        <f t="shared" si="28"/>
        <v>6687.0000321480456</v>
      </c>
      <c r="O227" s="58">
        <f t="shared" si="31"/>
        <v>6687</v>
      </c>
      <c r="P227" s="23">
        <f t="shared" si="29"/>
        <v>6687</v>
      </c>
      <c r="Q227" s="4"/>
    </row>
    <row r="228" spans="1:17" ht="30" x14ac:dyDescent="0.25">
      <c r="A228" s="62">
        <v>222</v>
      </c>
      <c r="B228" s="66">
        <v>9030127015</v>
      </c>
      <c r="C228" s="70" t="s">
        <v>77</v>
      </c>
      <c r="D228" s="68" t="s">
        <v>19</v>
      </c>
      <c r="E228" s="67">
        <v>1</v>
      </c>
      <c r="F228" s="71">
        <v>500</v>
      </c>
      <c r="G228" s="94">
        <v>489</v>
      </c>
      <c r="H228" s="75">
        <v>434.00006557847303</v>
      </c>
      <c r="I228" s="61"/>
      <c r="J228" s="12">
        <f t="shared" si="25"/>
        <v>474.33335519282429</v>
      </c>
      <c r="K228" s="58">
        <f t="shared" si="26"/>
        <v>35.360015389368186</v>
      </c>
      <c r="L228" s="35">
        <f t="shared" si="30"/>
        <v>7.4546761264540979</v>
      </c>
      <c r="M228" s="22">
        <f t="shared" si="27"/>
        <v>474.33335519282429</v>
      </c>
      <c r="N228" s="58">
        <f t="shared" si="28"/>
        <v>474.33335519282429</v>
      </c>
      <c r="O228" s="58">
        <f t="shared" si="31"/>
        <v>474.33</v>
      </c>
      <c r="P228" s="23">
        <f t="shared" si="29"/>
        <v>474.33</v>
      </c>
      <c r="Q228" s="4"/>
    </row>
    <row r="229" spans="1:17" ht="18.75" x14ac:dyDescent="0.25">
      <c r="A229" s="62">
        <v>223</v>
      </c>
      <c r="B229" s="66">
        <v>9043012008</v>
      </c>
      <c r="C229" s="70" t="s">
        <v>479</v>
      </c>
      <c r="D229" s="68" t="s">
        <v>19</v>
      </c>
      <c r="E229" s="67">
        <v>1</v>
      </c>
      <c r="F229" s="71">
        <v>200</v>
      </c>
      <c r="G229" s="94">
        <v>308</v>
      </c>
      <c r="H229" s="75">
        <v>253.00009644414001</v>
      </c>
      <c r="I229" s="61"/>
      <c r="J229" s="12">
        <f t="shared" si="25"/>
        <v>253.66669881471333</v>
      </c>
      <c r="K229" s="58">
        <f t="shared" si="26"/>
        <v>54.003085736283076</v>
      </c>
      <c r="L229" s="35">
        <f t="shared" si="30"/>
        <v>21.28899299301748</v>
      </c>
      <c r="M229" s="22">
        <f t="shared" si="27"/>
        <v>253.66669881471333</v>
      </c>
      <c r="N229" s="58">
        <f t="shared" si="28"/>
        <v>253.66669881471333</v>
      </c>
      <c r="O229" s="58">
        <f t="shared" si="31"/>
        <v>253.67</v>
      </c>
      <c r="P229" s="23">
        <f t="shared" si="29"/>
        <v>253.67</v>
      </c>
      <c r="Q229" s="4"/>
    </row>
    <row r="230" spans="1:17" ht="18.75" x14ac:dyDescent="0.25">
      <c r="A230" s="62">
        <v>224</v>
      </c>
      <c r="B230" s="66">
        <v>9034112034</v>
      </c>
      <c r="C230" s="70" t="s">
        <v>175</v>
      </c>
      <c r="D230" s="68" t="s">
        <v>19</v>
      </c>
      <c r="E230" s="67">
        <v>1</v>
      </c>
      <c r="F230" s="71">
        <v>450</v>
      </c>
      <c r="G230" s="94">
        <v>483</v>
      </c>
      <c r="H230" s="75">
        <v>428.00009291958997</v>
      </c>
      <c r="I230" s="61"/>
      <c r="J230" s="12">
        <f t="shared" si="25"/>
        <v>453.66669763986329</v>
      </c>
      <c r="K230" s="58">
        <f t="shared" si="26"/>
        <v>27.682683186426647</v>
      </c>
      <c r="L230" s="35">
        <f t="shared" si="30"/>
        <v>6.1019870602012194</v>
      </c>
      <c r="M230" s="22">
        <f t="shared" si="27"/>
        <v>453.66669763986329</v>
      </c>
      <c r="N230" s="58">
        <f t="shared" si="28"/>
        <v>453.66669763986329</v>
      </c>
      <c r="O230" s="58">
        <f t="shared" si="31"/>
        <v>453.67</v>
      </c>
      <c r="P230" s="23">
        <f t="shared" si="29"/>
        <v>453.67</v>
      </c>
      <c r="Q230" s="4"/>
    </row>
    <row r="231" spans="1:17" ht="18.75" x14ac:dyDescent="0.25">
      <c r="A231" s="62">
        <v>225</v>
      </c>
      <c r="B231" s="66"/>
      <c r="C231" s="70" t="s">
        <v>611</v>
      </c>
      <c r="D231" s="68" t="s">
        <v>11</v>
      </c>
      <c r="E231" s="67">
        <v>1</v>
      </c>
      <c r="F231" s="71">
        <v>7500</v>
      </c>
      <c r="G231" s="94">
        <v>7712</v>
      </c>
      <c r="H231" s="75">
        <v>7657.0000044579601</v>
      </c>
      <c r="I231" s="61"/>
      <c r="J231" s="12">
        <f t="shared" si="25"/>
        <v>7623.000001485987</v>
      </c>
      <c r="K231" s="58">
        <f t="shared" si="26"/>
        <v>110.01363620738408</v>
      </c>
      <c r="L231" s="35">
        <f t="shared" si="30"/>
        <v>1.4431803251467745</v>
      </c>
      <c r="M231" s="22">
        <f t="shared" si="27"/>
        <v>7623.000001485987</v>
      </c>
      <c r="N231" s="58">
        <f t="shared" si="28"/>
        <v>7623.000001485987</v>
      </c>
      <c r="O231" s="58">
        <f t="shared" si="31"/>
        <v>7623</v>
      </c>
      <c r="P231" s="23">
        <f t="shared" si="29"/>
        <v>7623</v>
      </c>
      <c r="Q231" s="4"/>
    </row>
    <row r="232" spans="1:17" ht="18.75" x14ac:dyDescent="0.25">
      <c r="A232" s="62">
        <v>226</v>
      </c>
      <c r="B232" s="66">
        <v>8533033070</v>
      </c>
      <c r="C232" s="70" t="s">
        <v>363</v>
      </c>
      <c r="D232" s="68" t="s">
        <v>19</v>
      </c>
      <c r="E232" s="67">
        <v>1</v>
      </c>
      <c r="F232" s="71">
        <v>12500</v>
      </c>
      <c r="G232" s="94">
        <v>13371</v>
      </c>
      <c r="H232" s="75">
        <v>13316.000093389801</v>
      </c>
      <c r="I232" s="61"/>
      <c r="J232" s="12">
        <f t="shared" si="25"/>
        <v>13062.333364463266</v>
      </c>
      <c r="K232" s="58">
        <f t="shared" si="26"/>
        <v>487.77080378310438</v>
      </c>
      <c r="L232" s="35">
        <f t="shared" si="30"/>
        <v>3.7341781913950336</v>
      </c>
      <c r="M232" s="22">
        <f t="shared" si="27"/>
        <v>13062.333364463266</v>
      </c>
      <c r="N232" s="58">
        <f t="shared" si="28"/>
        <v>13062.333364463266</v>
      </c>
      <c r="O232" s="58">
        <f t="shared" si="31"/>
        <v>13062.33</v>
      </c>
      <c r="P232" s="23">
        <f t="shared" si="29"/>
        <v>13062.33</v>
      </c>
      <c r="Q232" s="4"/>
    </row>
    <row r="233" spans="1:17" ht="18.75" x14ac:dyDescent="0.25">
      <c r="A233" s="62">
        <v>227</v>
      </c>
      <c r="B233" s="66"/>
      <c r="C233" s="70" t="s">
        <v>494</v>
      </c>
      <c r="D233" s="68" t="s">
        <v>11</v>
      </c>
      <c r="E233" s="67">
        <v>1</v>
      </c>
      <c r="F233" s="71">
        <v>7500</v>
      </c>
      <c r="G233" s="94">
        <v>7836</v>
      </c>
      <c r="H233" s="75">
        <v>7781.0000293009998</v>
      </c>
      <c r="I233" s="61"/>
      <c r="J233" s="12">
        <f t="shared" si="25"/>
        <v>7705.6666764336669</v>
      </c>
      <c r="K233" s="58">
        <f t="shared" si="26"/>
        <v>180.22301612356731</v>
      </c>
      <c r="L233" s="35">
        <f t="shared" si="30"/>
        <v>2.3388374256408664</v>
      </c>
      <c r="M233" s="22">
        <f t="shared" si="27"/>
        <v>7705.6666764336669</v>
      </c>
      <c r="N233" s="58">
        <f t="shared" si="28"/>
        <v>7705.6666764336669</v>
      </c>
      <c r="O233" s="58">
        <f t="shared" si="31"/>
        <v>7705.67</v>
      </c>
      <c r="P233" s="23">
        <f t="shared" si="29"/>
        <v>7705.67</v>
      </c>
      <c r="Q233" s="4"/>
    </row>
    <row r="234" spans="1:17" ht="18.75" x14ac:dyDescent="0.25">
      <c r="A234" s="62">
        <v>228</v>
      </c>
      <c r="B234" s="66">
        <v>8528047010</v>
      </c>
      <c r="C234" s="70" t="s">
        <v>366</v>
      </c>
      <c r="D234" s="68" t="s">
        <v>19</v>
      </c>
      <c r="E234" s="67">
        <v>1</v>
      </c>
      <c r="F234" s="71">
        <v>15500</v>
      </c>
      <c r="G234" s="94">
        <v>17035</v>
      </c>
      <c r="H234" s="75">
        <v>16980.000002488301</v>
      </c>
      <c r="I234" s="61"/>
      <c r="J234" s="12">
        <f t="shared" si="25"/>
        <v>16505.000000829434</v>
      </c>
      <c r="K234" s="58">
        <f t="shared" si="26"/>
        <v>870.78987200239249</v>
      </c>
      <c r="L234" s="35">
        <f t="shared" si="30"/>
        <v>5.2759156131998317</v>
      </c>
      <c r="M234" s="22">
        <f t="shared" si="27"/>
        <v>16505.000000829434</v>
      </c>
      <c r="N234" s="58">
        <f t="shared" si="28"/>
        <v>16505.000000829434</v>
      </c>
      <c r="O234" s="58">
        <f t="shared" si="31"/>
        <v>16505</v>
      </c>
      <c r="P234" s="23">
        <f t="shared" si="29"/>
        <v>16505</v>
      </c>
      <c r="Q234" s="4"/>
    </row>
    <row r="235" spans="1:17" ht="18.75" x14ac:dyDescent="0.25">
      <c r="A235" s="62">
        <v>229</v>
      </c>
      <c r="B235" s="66"/>
      <c r="C235" s="70" t="s">
        <v>181</v>
      </c>
      <c r="D235" s="68" t="s">
        <v>11</v>
      </c>
      <c r="E235" s="67">
        <v>1</v>
      </c>
      <c r="F235" s="71">
        <v>9000</v>
      </c>
      <c r="G235" s="94">
        <v>9182</v>
      </c>
      <c r="H235" s="75">
        <v>9127.0000999755794</v>
      </c>
      <c r="I235" s="61"/>
      <c r="J235" s="12">
        <f t="shared" si="25"/>
        <v>9103.0000333251937</v>
      </c>
      <c r="K235" s="58">
        <f t="shared" si="26"/>
        <v>93.343464685093181</v>
      </c>
      <c r="L235" s="35">
        <f t="shared" si="30"/>
        <v>1.0254143067491144</v>
      </c>
      <c r="M235" s="22">
        <f t="shared" si="27"/>
        <v>9103.0000333251919</v>
      </c>
      <c r="N235" s="58">
        <f t="shared" si="28"/>
        <v>9103.0000333251919</v>
      </c>
      <c r="O235" s="58">
        <f t="shared" si="31"/>
        <v>9103</v>
      </c>
      <c r="P235" s="23">
        <f t="shared" si="29"/>
        <v>9103</v>
      </c>
      <c r="Q235" s="4"/>
    </row>
    <row r="236" spans="1:17" ht="18.75" x14ac:dyDescent="0.25">
      <c r="A236" s="62">
        <v>230</v>
      </c>
      <c r="B236" s="66" t="s">
        <v>182</v>
      </c>
      <c r="C236" s="70" t="s">
        <v>183</v>
      </c>
      <c r="D236" s="68" t="s">
        <v>19</v>
      </c>
      <c r="E236" s="67">
        <v>1</v>
      </c>
      <c r="F236" s="71">
        <v>14000</v>
      </c>
      <c r="G236" s="94">
        <v>14266</v>
      </c>
      <c r="H236" s="75">
        <v>14211.0000306896</v>
      </c>
      <c r="I236" s="61"/>
      <c r="J236" s="12">
        <f t="shared" si="25"/>
        <v>14159.000010229865</v>
      </c>
      <c r="K236" s="58">
        <f t="shared" si="26"/>
        <v>140.41724109189551</v>
      </c>
      <c r="L236" s="35">
        <f t="shared" si="30"/>
        <v>0.99171721866264684</v>
      </c>
      <c r="M236" s="22">
        <f t="shared" si="27"/>
        <v>14159.000010229865</v>
      </c>
      <c r="N236" s="58">
        <f t="shared" si="28"/>
        <v>14159.000010229865</v>
      </c>
      <c r="O236" s="58">
        <f t="shared" si="31"/>
        <v>14159</v>
      </c>
      <c r="P236" s="23">
        <f t="shared" si="29"/>
        <v>14159</v>
      </c>
      <c r="Q236" s="4"/>
    </row>
    <row r="237" spans="1:17" ht="18.75" x14ac:dyDescent="0.25">
      <c r="A237" s="62">
        <v>231</v>
      </c>
      <c r="B237" s="66"/>
      <c r="C237" s="70" t="s">
        <v>43</v>
      </c>
      <c r="D237" s="68" t="s">
        <v>11</v>
      </c>
      <c r="E237" s="67">
        <v>1</v>
      </c>
      <c r="F237" s="71">
        <v>3000</v>
      </c>
      <c r="G237" s="94">
        <v>3489</v>
      </c>
      <c r="H237" s="75">
        <v>3434.0000393447799</v>
      </c>
      <c r="I237" s="61"/>
      <c r="J237" s="12">
        <f t="shared" si="25"/>
        <v>3307.6666797815938</v>
      </c>
      <c r="K237" s="58">
        <f t="shared" si="26"/>
        <v>267.86253620820332</v>
      </c>
      <c r="L237" s="35">
        <f t="shared" si="30"/>
        <v>8.0982324442041538</v>
      </c>
      <c r="M237" s="22">
        <f t="shared" si="27"/>
        <v>3307.6666797815933</v>
      </c>
      <c r="N237" s="58">
        <f t="shared" si="28"/>
        <v>3307.6666797815933</v>
      </c>
      <c r="O237" s="58">
        <f t="shared" si="31"/>
        <v>3307.67</v>
      </c>
      <c r="P237" s="23">
        <f t="shared" si="29"/>
        <v>3307.67</v>
      </c>
      <c r="Q237" s="4"/>
    </row>
    <row r="238" spans="1:17" ht="18.75" x14ac:dyDescent="0.25">
      <c r="A238" s="62">
        <v>232</v>
      </c>
      <c r="B238" s="66">
        <v>4547039365</v>
      </c>
      <c r="C238" s="70" t="s">
        <v>279</v>
      </c>
      <c r="D238" s="68" t="s">
        <v>19</v>
      </c>
      <c r="E238" s="67">
        <v>1</v>
      </c>
      <c r="F238" s="71">
        <v>5500</v>
      </c>
      <c r="G238" s="94">
        <v>6025</v>
      </c>
      <c r="H238" s="75">
        <v>5970.0000661039003</v>
      </c>
      <c r="I238" s="61"/>
      <c r="J238" s="12">
        <f t="shared" si="25"/>
        <v>5831.6666887013007</v>
      </c>
      <c r="K238" s="58">
        <f t="shared" si="26"/>
        <v>288.54521738838031</v>
      </c>
      <c r="L238" s="35">
        <f t="shared" si="30"/>
        <v>4.9479031088561527</v>
      </c>
      <c r="M238" s="22">
        <f t="shared" si="27"/>
        <v>5831.6666887012998</v>
      </c>
      <c r="N238" s="58">
        <f t="shared" si="28"/>
        <v>5831.6666887012998</v>
      </c>
      <c r="O238" s="58">
        <f t="shared" si="31"/>
        <v>5831.67</v>
      </c>
      <c r="P238" s="23">
        <f t="shared" si="29"/>
        <v>5831.67</v>
      </c>
      <c r="Q238" s="4"/>
    </row>
    <row r="239" spans="1:17" ht="18.75" x14ac:dyDescent="0.25">
      <c r="A239" s="62">
        <v>233</v>
      </c>
      <c r="B239" s="66"/>
      <c r="C239" s="70" t="s">
        <v>44</v>
      </c>
      <c r="D239" s="68" t="s">
        <v>11</v>
      </c>
      <c r="E239" s="67">
        <v>1</v>
      </c>
      <c r="F239" s="71">
        <v>3000</v>
      </c>
      <c r="G239" s="94">
        <v>3732</v>
      </c>
      <c r="H239" s="75">
        <v>3677.00004156774</v>
      </c>
      <c r="I239" s="61"/>
      <c r="J239" s="12">
        <f t="shared" si="25"/>
        <v>3469.66668052258</v>
      </c>
      <c r="K239" s="58">
        <f t="shared" si="26"/>
        <v>407.67185572677448</v>
      </c>
      <c r="L239" s="35">
        <f t="shared" si="30"/>
        <v>11.749597101511014</v>
      </c>
      <c r="M239" s="22">
        <f t="shared" si="27"/>
        <v>3469.66668052258</v>
      </c>
      <c r="N239" s="58">
        <f t="shared" si="28"/>
        <v>3469.66668052258</v>
      </c>
      <c r="O239" s="58">
        <f t="shared" si="31"/>
        <v>3469.67</v>
      </c>
      <c r="P239" s="23">
        <f t="shared" si="29"/>
        <v>3469.67</v>
      </c>
      <c r="Q239" s="4"/>
    </row>
    <row r="240" spans="1:17" ht="18.75" x14ac:dyDescent="0.25">
      <c r="A240" s="62">
        <v>234</v>
      </c>
      <c r="B240" s="66">
        <v>4546080008</v>
      </c>
      <c r="C240" s="70" t="s">
        <v>280</v>
      </c>
      <c r="D240" s="68" t="s">
        <v>19</v>
      </c>
      <c r="E240" s="67">
        <v>1</v>
      </c>
      <c r="F240" s="71">
        <v>5500</v>
      </c>
      <c r="G240" s="94">
        <v>6906</v>
      </c>
      <c r="H240" s="75">
        <v>6851.00008663671</v>
      </c>
      <c r="I240" s="61"/>
      <c r="J240" s="12">
        <f t="shared" si="25"/>
        <v>6419.0000288789042</v>
      </c>
      <c r="K240" s="58">
        <f t="shared" si="26"/>
        <v>796.35233246789778</v>
      </c>
      <c r="L240" s="35">
        <f t="shared" si="30"/>
        <v>12.406174308850765</v>
      </c>
      <c r="M240" s="22">
        <f t="shared" si="27"/>
        <v>6419.0000288789033</v>
      </c>
      <c r="N240" s="58">
        <f t="shared" si="28"/>
        <v>6419.0000288789033</v>
      </c>
      <c r="O240" s="58">
        <f t="shared" si="31"/>
        <v>6419</v>
      </c>
      <c r="P240" s="23">
        <f t="shared" si="29"/>
        <v>6419</v>
      </c>
      <c r="Q240" s="4"/>
    </row>
    <row r="241" spans="1:17" ht="18.75" x14ac:dyDescent="0.25">
      <c r="A241" s="62">
        <v>235</v>
      </c>
      <c r="B241" s="66"/>
      <c r="C241" s="70" t="s">
        <v>153</v>
      </c>
      <c r="D241" s="68" t="s">
        <v>11</v>
      </c>
      <c r="E241" s="67">
        <v>1</v>
      </c>
      <c r="F241" s="71">
        <v>6000</v>
      </c>
      <c r="G241" s="94">
        <v>6281</v>
      </c>
      <c r="H241" s="75">
        <v>6226.0000938317598</v>
      </c>
      <c r="I241" s="61"/>
      <c r="J241" s="12">
        <f t="shared" si="25"/>
        <v>6169.0000312772536</v>
      </c>
      <c r="K241" s="58">
        <f t="shared" si="26"/>
        <v>148.91945926712614</v>
      </c>
      <c r="L241" s="35">
        <f t="shared" si="30"/>
        <v>2.4139967338643906</v>
      </c>
      <c r="M241" s="22">
        <f t="shared" si="27"/>
        <v>6169.0000312772536</v>
      </c>
      <c r="N241" s="58">
        <f t="shared" si="28"/>
        <v>6169.0000312772536</v>
      </c>
      <c r="O241" s="58">
        <f t="shared" si="31"/>
        <v>6169</v>
      </c>
      <c r="P241" s="23">
        <f t="shared" si="29"/>
        <v>6169</v>
      </c>
      <c r="Q241" s="4"/>
    </row>
    <row r="242" spans="1:17" ht="18.75" x14ac:dyDescent="0.25">
      <c r="A242" s="62">
        <v>236</v>
      </c>
      <c r="B242" s="66">
        <v>1356636011</v>
      </c>
      <c r="C242" s="70" t="s">
        <v>116</v>
      </c>
      <c r="D242" s="68" t="s">
        <v>19</v>
      </c>
      <c r="E242" s="67">
        <v>1</v>
      </c>
      <c r="F242" s="71">
        <v>750</v>
      </c>
      <c r="G242" s="94">
        <v>1055</v>
      </c>
      <c r="H242" s="75">
        <v>1000.00009124731</v>
      </c>
      <c r="I242" s="61"/>
      <c r="J242" s="12">
        <f t="shared" si="25"/>
        <v>935.00003041577008</v>
      </c>
      <c r="K242" s="58">
        <f t="shared" si="26"/>
        <v>162.55770031308245</v>
      </c>
      <c r="L242" s="35">
        <f t="shared" si="30"/>
        <v>17.385849735298649</v>
      </c>
      <c r="M242" s="22">
        <f t="shared" si="27"/>
        <v>935.00003041576997</v>
      </c>
      <c r="N242" s="58">
        <f t="shared" si="28"/>
        <v>935.00003041576997</v>
      </c>
      <c r="O242" s="58">
        <f t="shared" si="31"/>
        <v>935</v>
      </c>
      <c r="P242" s="23">
        <f t="shared" si="29"/>
        <v>935</v>
      </c>
      <c r="Q242" s="4"/>
    </row>
    <row r="243" spans="1:17" ht="18.75" x14ac:dyDescent="0.25">
      <c r="A243" s="62">
        <v>237</v>
      </c>
      <c r="B243" s="66"/>
      <c r="C243" s="70" t="s">
        <v>29</v>
      </c>
      <c r="D243" s="68" t="s">
        <v>11</v>
      </c>
      <c r="E243" s="67">
        <v>1</v>
      </c>
      <c r="F243" s="71">
        <v>12000</v>
      </c>
      <c r="G243" s="94">
        <v>12281</v>
      </c>
      <c r="H243" s="75">
        <v>12226.000093831701</v>
      </c>
      <c r="I243" s="61"/>
      <c r="J243" s="12">
        <f t="shared" si="25"/>
        <v>12169.000031277234</v>
      </c>
      <c r="K243" s="58">
        <f t="shared" si="26"/>
        <v>148.91945926711483</v>
      </c>
      <c r="L243" s="35">
        <f t="shared" si="30"/>
        <v>1.2237608586108661</v>
      </c>
      <c r="M243" s="22">
        <f t="shared" si="27"/>
        <v>12169.000031277234</v>
      </c>
      <c r="N243" s="58">
        <f t="shared" si="28"/>
        <v>12169.000031277234</v>
      </c>
      <c r="O243" s="58">
        <f t="shared" si="31"/>
        <v>12169</v>
      </c>
      <c r="P243" s="23">
        <f t="shared" si="29"/>
        <v>12169</v>
      </c>
      <c r="Q243" s="4"/>
    </row>
    <row r="244" spans="1:17" ht="18.75" x14ac:dyDescent="0.25">
      <c r="A244" s="62">
        <v>238</v>
      </c>
      <c r="B244" s="66">
        <v>1610009600</v>
      </c>
      <c r="C244" s="70" t="s">
        <v>146</v>
      </c>
      <c r="D244" s="68" t="s">
        <v>19</v>
      </c>
      <c r="E244" s="67">
        <v>1</v>
      </c>
      <c r="F244" s="71">
        <v>23500</v>
      </c>
      <c r="G244" s="94">
        <v>25145</v>
      </c>
      <c r="H244" s="75">
        <v>25090.0000804513</v>
      </c>
      <c r="I244" s="61"/>
      <c r="J244" s="12">
        <f t="shared" si="25"/>
        <v>24578.333360150431</v>
      </c>
      <c r="K244" s="58">
        <f t="shared" si="26"/>
        <v>934.26889838931493</v>
      </c>
      <c r="L244" s="35">
        <f t="shared" si="30"/>
        <v>3.8011889768899962</v>
      </c>
      <c r="M244" s="22">
        <f t="shared" si="27"/>
        <v>24578.333360150431</v>
      </c>
      <c r="N244" s="58">
        <f t="shared" si="28"/>
        <v>24578.333360150431</v>
      </c>
      <c r="O244" s="58">
        <f t="shared" si="31"/>
        <v>24578.33</v>
      </c>
      <c r="P244" s="23">
        <f t="shared" si="29"/>
        <v>24578.33</v>
      </c>
      <c r="Q244" s="4"/>
    </row>
    <row r="245" spans="1:17" ht="18.75" x14ac:dyDescent="0.25">
      <c r="A245" s="62">
        <v>239</v>
      </c>
      <c r="B245" s="66"/>
      <c r="C245" s="70" t="s">
        <v>612</v>
      </c>
      <c r="D245" s="68" t="s">
        <v>11</v>
      </c>
      <c r="E245" s="67">
        <v>1</v>
      </c>
      <c r="F245" s="71">
        <v>7500</v>
      </c>
      <c r="G245" s="94">
        <v>7781</v>
      </c>
      <c r="H245" s="75">
        <v>7726.0000938317598</v>
      </c>
      <c r="I245" s="61"/>
      <c r="J245" s="12">
        <f t="shared" si="25"/>
        <v>7669.0000312772536</v>
      </c>
      <c r="K245" s="58">
        <f t="shared" si="26"/>
        <v>148.91945926712614</v>
      </c>
      <c r="L245" s="35">
        <f t="shared" si="30"/>
        <v>1.9418367278624715</v>
      </c>
      <c r="M245" s="22">
        <f t="shared" si="27"/>
        <v>7669.0000312772536</v>
      </c>
      <c r="N245" s="58">
        <f t="shared" si="28"/>
        <v>7669.0000312772536</v>
      </c>
      <c r="O245" s="58">
        <f t="shared" si="31"/>
        <v>7669</v>
      </c>
      <c r="P245" s="23">
        <f t="shared" si="29"/>
        <v>7669</v>
      </c>
      <c r="Q245" s="4"/>
    </row>
    <row r="246" spans="1:17" ht="18.75" x14ac:dyDescent="0.25">
      <c r="A246" s="62">
        <v>240</v>
      </c>
      <c r="B246" s="66">
        <v>2322028181</v>
      </c>
      <c r="C246" s="70" t="s">
        <v>613</v>
      </c>
      <c r="D246" s="68" t="s">
        <v>19</v>
      </c>
      <c r="E246" s="67">
        <v>1</v>
      </c>
      <c r="F246" s="71">
        <v>47250</v>
      </c>
      <c r="G246" s="94">
        <v>53595</v>
      </c>
      <c r="H246" s="75">
        <v>53540.000004069901</v>
      </c>
      <c r="I246" s="61"/>
      <c r="J246" s="12">
        <f t="shared" si="25"/>
        <v>51461.666668023303</v>
      </c>
      <c r="K246" s="58">
        <f t="shared" si="26"/>
        <v>3647.5139947355851</v>
      </c>
      <c r="L246" s="35">
        <f t="shared" si="30"/>
        <v>7.0878271748669146</v>
      </c>
      <c r="M246" s="22">
        <f t="shared" si="27"/>
        <v>51461.666668023303</v>
      </c>
      <c r="N246" s="58">
        <f t="shared" si="28"/>
        <v>51461.666668023303</v>
      </c>
      <c r="O246" s="58">
        <f t="shared" si="31"/>
        <v>51461.67</v>
      </c>
      <c r="P246" s="23">
        <f t="shared" si="29"/>
        <v>51461.67</v>
      </c>
      <c r="Q246" s="4"/>
    </row>
    <row r="247" spans="1:17" ht="18.75" x14ac:dyDescent="0.25">
      <c r="A247" s="62">
        <v>241</v>
      </c>
      <c r="B247" s="66"/>
      <c r="C247" s="70" t="s">
        <v>480</v>
      </c>
      <c r="D247" s="68" t="s">
        <v>11</v>
      </c>
      <c r="E247" s="67">
        <v>1</v>
      </c>
      <c r="F247" s="71">
        <v>4500</v>
      </c>
      <c r="G247" s="94">
        <v>4781</v>
      </c>
      <c r="H247" s="75">
        <v>4726.0000938317598</v>
      </c>
      <c r="I247" s="61"/>
      <c r="J247" s="12">
        <f t="shared" si="25"/>
        <v>4669.0000312772536</v>
      </c>
      <c r="K247" s="58">
        <f t="shared" si="26"/>
        <v>148.91945926712614</v>
      </c>
      <c r="L247" s="35">
        <f t="shared" si="30"/>
        <v>3.1895364803925195</v>
      </c>
      <c r="M247" s="22">
        <f t="shared" si="27"/>
        <v>4669.0000312772536</v>
      </c>
      <c r="N247" s="58">
        <f t="shared" si="28"/>
        <v>4669.0000312772536</v>
      </c>
      <c r="O247" s="58">
        <f t="shared" si="31"/>
        <v>4669</v>
      </c>
      <c r="P247" s="23">
        <f t="shared" si="29"/>
        <v>4669</v>
      </c>
      <c r="Q247" s="4"/>
    </row>
    <row r="248" spans="1:17" ht="18.75" x14ac:dyDescent="0.25">
      <c r="A248" s="62">
        <v>242</v>
      </c>
      <c r="B248" s="66">
        <v>1662036013</v>
      </c>
      <c r="C248" s="70" t="s">
        <v>147</v>
      </c>
      <c r="D248" s="68" t="s">
        <v>19</v>
      </c>
      <c r="E248" s="67">
        <v>1</v>
      </c>
      <c r="F248" s="71">
        <v>15600</v>
      </c>
      <c r="G248" s="94">
        <v>19544</v>
      </c>
      <c r="H248" s="75">
        <v>19489.000046482601</v>
      </c>
      <c r="I248" s="61"/>
      <c r="J248" s="12">
        <f t="shared" si="25"/>
        <v>18211.000015494199</v>
      </c>
      <c r="K248" s="58">
        <f t="shared" si="26"/>
        <v>2261.3595599560817</v>
      </c>
      <c r="L248" s="35">
        <f t="shared" si="30"/>
        <v>12.417547405590479</v>
      </c>
      <c r="M248" s="22">
        <f t="shared" si="27"/>
        <v>18211.000015494199</v>
      </c>
      <c r="N248" s="58">
        <f t="shared" si="28"/>
        <v>18211.000015494199</v>
      </c>
      <c r="O248" s="58">
        <f t="shared" si="31"/>
        <v>18211</v>
      </c>
      <c r="P248" s="23">
        <f t="shared" si="29"/>
        <v>18211</v>
      </c>
      <c r="Q248" s="4"/>
    </row>
    <row r="249" spans="1:17" ht="30" x14ac:dyDescent="0.25">
      <c r="A249" s="62">
        <v>243</v>
      </c>
      <c r="B249" s="66"/>
      <c r="C249" s="70" t="s">
        <v>244</v>
      </c>
      <c r="D249" s="68" t="s">
        <v>11</v>
      </c>
      <c r="E249" s="67">
        <v>1</v>
      </c>
      <c r="F249" s="71">
        <v>6000</v>
      </c>
      <c r="G249" s="94">
        <v>7838</v>
      </c>
      <c r="H249" s="75">
        <v>7783.0000379297799</v>
      </c>
      <c r="I249" s="61"/>
      <c r="J249" s="12">
        <f t="shared" si="25"/>
        <v>7207.0000126432597</v>
      </c>
      <c r="K249" s="58">
        <f t="shared" si="26"/>
        <v>1045.654351039364</v>
      </c>
      <c r="L249" s="35">
        <f t="shared" si="30"/>
        <v>14.508871225266681</v>
      </c>
      <c r="M249" s="22">
        <f t="shared" si="27"/>
        <v>7207.0000126432587</v>
      </c>
      <c r="N249" s="58">
        <f t="shared" si="28"/>
        <v>7207.0000126432587</v>
      </c>
      <c r="O249" s="58">
        <f t="shared" si="31"/>
        <v>7207</v>
      </c>
      <c r="P249" s="23">
        <f t="shared" si="29"/>
        <v>7207</v>
      </c>
      <c r="Q249" s="4"/>
    </row>
    <row r="250" spans="1:17" ht="18.75" x14ac:dyDescent="0.25">
      <c r="A250" s="62">
        <v>244</v>
      </c>
      <c r="B250" s="66">
        <v>4875033170</v>
      </c>
      <c r="C250" s="70" t="s">
        <v>247</v>
      </c>
      <c r="D250" s="68" t="s">
        <v>19</v>
      </c>
      <c r="E250" s="67">
        <v>1</v>
      </c>
      <c r="F250" s="71">
        <v>4500</v>
      </c>
      <c r="G250" s="94">
        <v>4990</v>
      </c>
      <c r="H250" s="75">
        <v>4935.0000516337204</v>
      </c>
      <c r="I250" s="61"/>
      <c r="J250" s="12">
        <f t="shared" si="25"/>
        <v>4808.3333505445735</v>
      </c>
      <c r="K250" s="58">
        <f t="shared" si="26"/>
        <v>268.43684522361212</v>
      </c>
      <c r="L250" s="35">
        <f t="shared" si="30"/>
        <v>5.5827419950659198</v>
      </c>
      <c r="M250" s="22">
        <f t="shared" si="27"/>
        <v>4808.3333505445735</v>
      </c>
      <c r="N250" s="58">
        <f t="shared" si="28"/>
        <v>4808.3333505445735</v>
      </c>
      <c r="O250" s="58">
        <f t="shared" si="31"/>
        <v>4808.33</v>
      </c>
      <c r="P250" s="23">
        <f t="shared" si="29"/>
        <v>4808.33</v>
      </c>
      <c r="Q250" s="4"/>
    </row>
    <row r="251" spans="1:17" ht="30" x14ac:dyDescent="0.25">
      <c r="A251" s="62">
        <v>245</v>
      </c>
      <c r="B251" s="66"/>
      <c r="C251" s="70" t="s">
        <v>245</v>
      </c>
      <c r="D251" s="68" t="s">
        <v>11</v>
      </c>
      <c r="E251" s="67">
        <v>1</v>
      </c>
      <c r="F251" s="71">
        <v>6000</v>
      </c>
      <c r="G251" s="94">
        <v>6499</v>
      </c>
      <c r="H251" s="75">
        <v>6444.0000939040701</v>
      </c>
      <c r="I251" s="61"/>
      <c r="J251" s="12">
        <f t="shared" si="25"/>
        <v>6314.33336463469</v>
      </c>
      <c r="K251" s="58">
        <f t="shared" si="26"/>
        <v>273.60618689928054</v>
      </c>
      <c r="L251" s="35">
        <f t="shared" si="30"/>
        <v>4.3330969573398468</v>
      </c>
      <c r="M251" s="22">
        <f t="shared" si="27"/>
        <v>6314.3333646346891</v>
      </c>
      <c r="N251" s="58">
        <f t="shared" si="28"/>
        <v>6314.3333646346891</v>
      </c>
      <c r="O251" s="58">
        <f t="shared" si="31"/>
        <v>6314.33</v>
      </c>
      <c r="P251" s="23">
        <f t="shared" si="29"/>
        <v>6314.33</v>
      </c>
      <c r="Q251" s="4"/>
    </row>
    <row r="252" spans="1:17" ht="18.75" x14ac:dyDescent="0.25">
      <c r="A252" s="62">
        <v>246</v>
      </c>
      <c r="B252" s="66">
        <v>4875033170</v>
      </c>
      <c r="C252" s="70" t="s">
        <v>246</v>
      </c>
      <c r="D252" s="68" t="s">
        <v>19</v>
      </c>
      <c r="E252" s="67">
        <v>1</v>
      </c>
      <c r="F252" s="71">
        <v>4500</v>
      </c>
      <c r="G252" s="94">
        <v>5511</v>
      </c>
      <c r="H252" s="75">
        <v>5456.0000944881504</v>
      </c>
      <c r="I252" s="61"/>
      <c r="J252" s="12">
        <f t="shared" si="25"/>
        <v>5155.6666981627168</v>
      </c>
      <c r="K252" s="58">
        <f t="shared" si="26"/>
        <v>568.48954406504038</v>
      </c>
      <c r="L252" s="35">
        <f t="shared" si="30"/>
        <v>11.026499138658991</v>
      </c>
      <c r="M252" s="22">
        <f t="shared" si="27"/>
        <v>5155.6666981627168</v>
      </c>
      <c r="N252" s="58">
        <f t="shared" si="28"/>
        <v>5155.6666981627168</v>
      </c>
      <c r="O252" s="58">
        <f t="shared" si="31"/>
        <v>5155.67</v>
      </c>
      <c r="P252" s="23">
        <f t="shared" si="29"/>
        <v>5155.67</v>
      </c>
      <c r="Q252" s="4"/>
    </row>
    <row r="253" spans="1:17" ht="30" x14ac:dyDescent="0.25">
      <c r="A253" s="62">
        <v>247</v>
      </c>
      <c r="B253" s="66"/>
      <c r="C253" s="70" t="s">
        <v>201</v>
      </c>
      <c r="D253" s="68" t="s">
        <v>11</v>
      </c>
      <c r="E253" s="67">
        <v>1</v>
      </c>
      <c r="F253" s="71">
        <v>6000</v>
      </c>
      <c r="G253" s="94">
        <v>6240</v>
      </c>
      <c r="H253" s="75">
        <v>6185.0000463419501</v>
      </c>
      <c r="I253" s="61"/>
      <c r="J253" s="12">
        <f t="shared" si="25"/>
        <v>6141.6666821139834</v>
      </c>
      <c r="K253" s="58">
        <f t="shared" si="26"/>
        <v>125.73120273617532</v>
      </c>
      <c r="L253" s="35">
        <f t="shared" si="30"/>
        <v>2.0471837571767764</v>
      </c>
      <c r="M253" s="22">
        <f t="shared" si="27"/>
        <v>6141.6666821139825</v>
      </c>
      <c r="N253" s="58">
        <f t="shared" si="28"/>
        <v>6141.6666821139825</v>
      </c>
      <c r="O253" s="58">
        <f t="shared" si="31"/>
        <v>6141.67</v>
      </c>
      <c r="P253" s="23">
        <f t="shared" si="29"/>
        <v>6141.67</v>
      </c>
      <c r="Q253" s="4"/>
    </row>
    <row r="254" spans="1:17" ht="18.75" x14ac:dyDescent="0.25">
      <c r="A254" s="62">
        <v>248</v>
      </c>
      <c r="B254" s="66">
        <v>4860933260</v>
      </c>
      <c r="C254" s="70" t="s">
        <v>197</v>
      </c>
      <c r="D254" s="68" t="s">
        <v>19</v>
      </c>
      <c r="E254" s="67">
        <v>1</v>
      </c>
      <c r="F254" s="71">
        <v>10500</v>
      </c>
      <c r="G254" s="94">
        <v>13000</v>
      </c>
      <c r="H254" s="75">
        <v>12945.0000028211</v>
      </c>
      <c r="I254" s="61"/>
      <c r="J254" s="12">
        <f t="shared" si="25"/>
        <v>12148.333334273701</v>
      </c>
      <c r="K254" s="58">
        <f t="shared" si="26"/>
        <v>1427.76340322226</v>
      </c>
      <c r="L254" s="35">
        <f t="shared" si="30"/>
        <v>11.752751294650084</v>
      </c>
      <c r="M254" s="22">
        <f t="shared" si="27"/>
        <v>12148.333334273699</v>
      </c>
      <c r="N254" s="58">
        <f t="shared" si="28"/>
        <v>12148.333334273699</v>
      </c>
      <c r="O254" s="58">
        <f t="shared" si="31"/>
        <v>12148.33</v>
      </c>
      <c r="P254" s="23">
        <f t="shared" si="29"/>
        <v>12148.33</v>
      </c>
      <c r="Q254" s="4"/>
    </row>
    <row r="255" spans="1:17" ht="30" x14ac:dyDescent="0.25">
      <c r="A255" s="62">
        <v>249</v>
      </c>
      <c r="B255" s="66"/>
      <c r="C255" s="70" t="s">
        <v>200</v>
      </c>
      <c r="D255" s="68" t="s">
        <v>11</v>
      </c>
      <c r="E255" s="67">
        <v>1</v>
      </c>
      <c r="F255" s="71">
        <v>6000</v>
      </c>
      <c r="G255" s="94">
        <v>6411</v>
      </c>
      <c r="H255" s="75">
        <v>6356.0000192363696</v>
      </c>
      <c r="I255" s="61"/>
      <c r="J255" s="12">
        <f t="shared" si="25"/>
        <v>6255.6666730787902</v>
      </c>
      <c r="K255" s="58">
        <f t="shared" si="26"/>
        <v>223.11507179790104</v>
      </c>
      <c r="L255" s="35">
        <f t="shared" si="30"/>
        <v>3.5666074210455445</v>
      </c>
      <c r="M255" s="22">
        <f t="shared" si="27"/>
        <v>6255.6666730787892</v>
      </c>
      <c r="N255" s="58">
        <f t="shared" si="28"/>
        <v>6255.6666730787892</v>
      </c>
      <c r="O255" s="58">
        <f t="shared" si="31"/>
        <v>6255.67</v>
      </c>
      <c r="P255" s="23">
        <f t="shared" si="29"/>
        <v>6255.67</v>
      </c>
      <c r="Q255" s="4"/>
    </row>
    <row r="256" spans="1:17" ht="18.75" x14ac:dyDescent="0.25">
      <c r="A256" s="62">
        <v>250</v>
      </c>
      <c r="B256" s="66">
        <v>4860933260</v>
      </c>
      <c r="C256" s="70" t="s">
        <v>196</v>
      </c>
      <c r="D256" s="68" t="s">
        <v>19</v>
      </c>
      <c r="E256" s="67">
        <v>1</v>
      </c>
      <c r="F256" s="71">
        <v>10500</v>
      </c>
      <c r="G256" s="94">
        <v>11976</v>
      </c>
      <c r="H256" s="75">
        <v>11921.0000011633</v>
      </c>
      <c r="I256" s="61"/>
      <c r="J256" s="12">
        <f t="shared" si="25"/>
        <v>11465.666667054435</v>
      </c>
      <c r="K256" s="58">
        <f t="shared" si="26"/>
        <v>836.74388785519227</v>
      </c>
      <c r="L256" s="35">
        <f t="shared" si="30"/>
        <v>7.2978215061798437</v>
      </c>
      <c r="M256" s="22">
        <f t="shared" si="27"/>
        <v>11465.666667054433</v>
      </c>
      <c r="N256" s="58">
        <f t="shared" si="28"/>
        <v>11465.666667054433</v>
      </c>
      <c r="O256" s="58">
        <f t="shared" si="31"/>
        <v>11465.67</v>
      </c>
      <c r="P256" s="23">
        <f t="shared" si="29"/>
        <v>11465.67</v>
      </c>
      <c r="Q256" s="4"/>
    </row>
    <row r="257" spans="1:17" ht="30" x14ac:dyDescent="0.25">
      <c r="A257" s="62">
        <v>251</v>
      </c>
      <c r="B257" s="66"/>
      <c r="C257" s="70" t="s">
        <v>466</v>
      </c>
      <c r="D257" s="68" t="s">
        <v>11</v>
      </c>
      <c r="E257" s="67">
        <v>1</v>
      </c>
      <c r="F257" s="71">
        <v>3000</v>
      </c>
      <c r="G257" s="94">
        <v>3134</v>
      </c>
      <c r="H257" s="75">
        <v>3079.0000128373299</v>
      </c>
      <c r="I257" s="61"/>
      <c r="J257" s="12">
        <f t="shared" si="25"/>
        <v>3071.0000042791103</v>
      </c>
      <c r="K257" s="58">
        <f t="shared" si="26"/>
        <v>67.35725723853885</v>
      </c>
      <c r="L257" s="35">
        <f t="shared" si="30"/>
        <v>2.193333023272019</v>
      </c>
      <c r="M257" s="22">
        <f t="shared" si="27"/>
        <v>3071.0000042791098</v>
      </c>
      <c r="N257" s="58">
        <f t="shared" si="28"/>
        <v>3071.0000042791098</v>
      </c>
      <c r="O257" s="58">
        <f t="shared" si="31"/>
        <v>3071</v>
      </c>
      <c r="P257" s="23">
        <f t="shared" si="29"/>
        <v>3071</v>
      </c>
      <c r="Q257" s="4"/>
    </row>
    <row r="258" spans="1:17" ht="18.75" x14ac:dyDescent="0.25">
      <c r="A258" s="62">
        <v>252</v>
      </c>
      <c r="B258" s="66">
        <v>1652338010</v>
      </c>
      <c r="C258" s="70" t="s">
        <v>166</v>
      </c>
      <c r="D258" s="68" t="s">
        <v>19</v>
      </c>
      <c r="E258" s="67">
        <v>1</v>
      </c>
      <c r="F258" s="71">
        <v>1500</v>
      </c>
      <c r="G258" s="94">
        <v>1544</v>
      </c>
      <c r="H258" s="75">
        <v>1489.0000708267701</v>
      </c>
      <c r="I258" s="61"/>
      <c r="J258" s="12">
        <f t="shared" si="25"/>
        <v>1511.0000236089234</v>
      </c>
      <c r="K258" s="58">
        <f t="shared" si="26"/>
        <v>29.103237651724086</v>
      </c>
      <c r="L258" s="35">
        <f t="shared" si="30"/>
        <v>1.9260911447382332</v>
      </c>
      <c r="M258" s="22">
        <f t="shared" si="27"/>
        <v>1511.0000236089231</v>
      </c>
      <c r="N258" s="58">
        <f t="shared" si="28"/>
        <v>1511.0000236089231</v>
      </c>
      <c r="O258" s="58">
        <f t="shared" si="31"/>
        <v>1511</v>
      </c>
      <c r="P258" s="23">
        <f t="shared" si="29"/>
        <v>1511</v>
      </c>
      <c r="Q258" s="4"/>
    </row>
    <row r="259" spans="1:17" ht="30" x14ac:dyDescent="0.25">
      <c r="A259" s="62">
        <v>253</v>
      </c>
      <c r="B259" s="66"/>
      <c r="C259" s="70" t="s">
        <v>467</v>
      </c>
      <c r="D259" s="68" t="s">
        <v>11</v>
      </c>
      <c r="E259" s="67">
        <v>1</v>
      </c>
      <c r="F259" s="71">
        <v>3000</v>
      </c>
      <c r="G259" s="94">
        <v>3335</v>
      </c>
      <c r="H259" s="75">
        <v>3280.0000018155101</v>
      </c>
      <c r="I259" s="61"/>
      <c r="J259" s="12">
        <f t="shared" si="25"/>
        <v>3205.00000060517</v>
      </c>
      <c r="K259" s="58">
        <f t="shared" si="26"/>
        <v>179.65244261117982</v>
      </c>
      <c r="L259" s="35">
        <f t="shared" si="30"/>
        <v>5.6053804236273868</v>
      </c>
      <c r="M259" s="22">
        <f t="shared" si="27"/>
        <v>3205.0000006051696</v>
      </c>
      <c r="N259" s="58">
        <f t="shared" si="28"/>
        <v>3205.0000006051696</v>
      </c>
      <c r="O259" s="58">
        <f t="shared" si="31"/>
        <v>3205</v>
      </c>
      <c r="P259" s="23">
        <f t="shared" si="29"/>
        <v>3205</v>
      </c>
      <c r="Q259" s="4"/>
    </row>
    <row r="260" spans="1:17" ht="18.75" x14ac:dyDescent="0.25">
      <c r="A260" s="62">
        <v>254</v>
      </c>
      <c r="B260" s="66">
        <v>1653520030</v>
      </c>
      <c r="C260" s="70" t="s">
        <v>167</v>
      </c>
      <c r="D260" s="68" t="s">
        <v>19</v>
      </c>
      <c r="E260" s="67">
        <v>1</v>
      </c>
      <c r="F260" s="71">
        <v>1500</v>
      </c>
      <c r="G260" s="94">
        <v>1298</v>
      </c>
      <c r="H260" s="75">
        <v>1243.0000267784801</v>
      </c>
      <c r="I260" s="61"/>
      <c r="J260" s="12">
        <f t="shared" si="25"/>
        <v>1347.00000892616</v>
      </c>
      <c r="K260" s="58">
        <f t="shared" si="26"/>
        <v>135.32552314710745</v>
      </c>
      <c r="L260" s="35">
        <f t="shared" si="30"/>
        <v>10.046438177457038</v>
      </c>
      <c r="M260" s="22">
        <f t="shared" si="27"/>
        <v>1347.0000089261598</v>
      </c>
      <c r="N260" s="58">
        <f t="shared" si="28"/>
        <v>1347.0000089261598</v>
      </c>
      <c r="O260" s="58">
        <f t="shared" si="31"/>
        <v>1347</v>
      </c>
      <c r="P260" s="23">
        <f t="shared" si="29"/>
        <v>1347</v>
      </c>
      <c r="Q260" s="4"/>
    </row>
    <row r="261" spans="1:17" ht="18.75" x14ac:dyDescent="0.25">
      <c r="A261" s="62">
        <v>255</v>
      </c>
      <c r="B261" s="66"/>
      <c r="C261" s="70" t="s">
        <v>45</v>
      </c>
      <c r="D261" s="68" t="s">
        <v>11</v>
      </c>
      <c r="E261" s="67">
        <v>1</v>
      </c>
      <c r="F261" s="71">
        <v>4500</v>
      </c>
      <c r="G261" s="94">
        <v>6057</v>
      </c>
      <c r="H261" s="75">
        <v>6002.0000773266802</v>
      </c>
      <c r="I261" s="61"/>
      <c r="J261" s="12">
        <f t="shared" si="25"/>
        <v>5519.666692442227</v>
      </c>
      <c r="K261" s="58">
        <f t="shared" si="26"/>
        <v>883.48535394231112</v>
      </c>
      <c r="L261" s="35">
        <f t="shared" si="30"/>
        <v>16.006135934838575</v>
      </c>
      <c r="M261" s="22">
        <f t="shared" si="27"/>
        <v>5519.6666924422261</v>
      </c>
      <c r="N261" s="58">
        <f t="shared" si="28"/>
        <v>5519.6666924422261</v>
      </c>
      <c r="O261" s="58">
        <f t="shared" si="31"/>
        <v>5519.67</v>
      </c>
      <c r="P261" s="23">
        <f t="shared" si="29"/>
        <v>5519.67</v>
      </c>
      <c r="Q261" s="4"/>
    </row>
    <row r="262" spans="1:17" ht="18.75" x14ac:dyDescent="0.25">
      <c r="A262" s="62">
        <v>256</v>
      </c>
      <c r="B262" s="66">
        <v>4333019275</v>
      </c>
      <c r="C262" s="70" t="s">
        <v>256</v>
      </c>
      <c r="D262" s="68" t="s">
        <v>19</v>
      </c>
      <c r="E262" s="67">
        <v>1</v>
      </c>
      <c r="F262" s="71">
        <v>7250</v>
      </c>
      <c r="G262" s="94">
        <v>8448</v>
      </c>
      <c r="H262" s="75">
        <v>8393.00003932033</v>
      </c>
      <c r="I262" s="61"/>
      <c r="J262" s="12">
        <f t="shared" si="25"/>
        <v>8030.3333464401103</v>
      </c>
      <c r="K262" s="58">
        <f t="shared" si="26"/>
        <v>676.34780076045695</v>
      </c>
      <c r="L262" s="35">
        <f t="shared" si="30"/>
        <v>8.4224125149211329</v>
      </c>
      <c r="M262" s="22">
        <f t="shared" si="27"/>
        <v>8030.3333464401094</v>
      </c>
      <c r="N262" s="58">
        <f t="shared" si="28"/>
        <v>8030.3333464401094</v>
      </c>
      <c r="O262" s="58">
        <f t="shared" si="31"/>
        <v>8030.33</v>
      </c>
      <c r="P262" s="23">
        <f t="shared" si="29"/>
        <v>8030.33</v>
      </c>
      <c r="Q262" s="4"/>
    </row>
    <row r="263" spans="1:17" ht="18.75" x14ac:dyDescent="0.25">
      <c r="A263" s="62">
        <v>257</v>
      </c>
      <c r="B263" s="66"/>
      <c r="C263" s="70" t="s">
        <v>46</v>
      </c>
      <c r="D263" s="68" t="s">
        <v>11</v>
      </c>
      <c r="E263" s="67">
        <v>1</v>
      </c>
      <c r="F263" s="71">
        <v>4500</v>
      </c>
      <c r="G263" s="94">
        <v>5301</v>
      </c>
      <c r="H263" s="75">
        <v>5246.0000060780003</v>
      </c>
      <c r="I263" s="61"/>
      <c r="J263" s="12">
        <f t="shared" ref="J263:J326" si="32">AVERAGE(F263:H263)</f>
        <v>5015.6666686926665</v>
      </c>
      <c r="K263" s="58">
        <f t="shared" ref="K263:K326" si="33">SQRT(((SUM((POWER(G263-J263,2)),(POWER(H263-J263,2)),(POWER(F263-J263,2)))))/2)</f>
        <v>447.42634559589737</v>
      </c>
      <c r="L263" s="35">
        <f t="shared" si="30"/>
        <v>8.920575770887881</v>
      </c>
      <c r="M263" s="22">
        <f t="shared" ref="M263:M326" si="34">((E263/3)*(SUM(F263:H263)))</f>
        <v>5015.6666686926665</v>
      </c>
      <c r="N263" s="58">
        <f t="shared" ref="N263:N326" si="35">M263/E263</f>
        <v>5015.6666686926665</v>
      </c>
      <c r="O263" s="58">
        <f t="shared" si="31"/>
        <v>5015.67</v>
      </c>
      <c r="P263" s="23">
        <f t="shared" ref="P263:P326" si="36">O263*E263</f>
        <v>5015.67</v>
      </c>
      <c r="Q263" s="4"/>
    </row>
    <row r="264" spans="1:17" ht="18.75" x14ac:dyDescent="0.25">
      <c r="A264" s="62">
        <v>258</v>
      </c>
      <c r="B264" s="66">
        <v>4333019275</v>
      </c>
      <c r="C264" s="70" t="s">
        <v>495</v>
      </c>
      <c r="D264" s="68" t="s">
        <v>19</v>
      </c>
      <c r="E264" s="67">
        <v>1</v>
      </c>
      <c r="F264" s="71">
        <v>7250</v>
      </c>
      <c r="G264" s="94">
        <v>8231</v>
      </c>
      <c r="H264" s="75">
        <v>8176.0000181739597</v>
      </c>
      <c r="I264" s="61"/>
      <c r="J264" s="12">
        <f t="shared" si="32"/>
        <v>7885.6666727246529</v>
      </c>
      <c r="K264" s="58">
        <f t="shared" si="33"/>
        <v>551.18992970648492</v>
      </c>
      <c r="L264" s="35">
        <f t="shared" si="30"/>
        <v>6.9897695728500517</v>
      </c>
      <c r="M264" s="22">
        <f t="shared" si="34"/>
        <v>7885.6666727246529</v>
      </c>
      <c r="N264" s="58">
        <f t="shared" si="35"/>
        <v>7885.6666727246529</v>
      </c>
      <c r="O264" s="58">
        <f t="shared" si="31"/>
        <v>7885.67</v>
      </c>
      <c r="P264" s="23">
        <f t="shared" si="36"/>
        <v>7885.67</v>
      </c>
      <c r="Q264" s="4"/>
    </row>
    <row r="265" spans="1:17" ht="30" x14ac:dyDescent="0.25">
      <c r="A265" s="62">
        <v>259</v>
      </c>
      <c r="B265" s="66"/>
      <c r="C265" s="70" t="s">
        <v>468</v>
      </c>
      <c r="D265" s="68" t="s">
        <v>11</v>
      </c>
      <c r="E265" s="67">
        <v>1</v>
      </c>
      <c r="F265" s="71">
        <v>6000</v>
      </c>
      <c r="G265" s="94">
        <v>6562</v>
      </c>
      <c r="H265" s="75">
        <v>6507.0000259499702</v>
      </c>
      <c r="I265" s="61"/>
      <c r="J265" s="12">
        <f t="shared" si="32"/>
        <v>6356.3333419833243</v>
      </c>
      <c r="K265" s="58">
        <f t="shared" si="33"/>
        <v>309.8166187329677</v>
      </c>
      <c r="L265" s="35">
        <f t="shared" si="30"/>
        <v>4.8741405156749957</v>
      </c>
      <c r="M265" s="22">
        <f t="shared" si="34"/>
        <v>6356.3333419833234</v>
      </c>
      <c r="N265" s="58">
        <f t="shared" si="35"/>
        <v>6356.3333419833234</v>
      </c>
      <c r="O265" s="58">
        <f t="shared" si="31"/>
        <v>6356.33</v>
      </c>
      <c r="P265" s="23">
        <f t="shared" si="36"/>
        <v>6356.33</v>
      </c>
      <c r="Q265" s="4"/>
    </row>
    <row r="266" spans="1:17" ht="18.75" x14ac:dyDescent="0.25">
      <c r="A266" s="62">
        <v>260</v>
      </c>
      <c r="B266" s="66">
        <v>5227633010</v>
      </c>
      <c r="C266" s="70" t="s">
        <v>264</v>
      </c>
      <c r="D266" s="68" t="s">
        <v>19</v>
      </c>
      <c r="E266" s="67">
        <v>1</v>
      </c>
      <c r="F266" s="71">
        <v>5500</v>
      </c>
      <c r="G266" s="94">
        <v>5731</v>
      </c>
      <c r="H266" s="75">
        <v>5676.00002156562</v>
      </c>
      <c r="I266" s="61"/>
      <c r="J266" s="12">
        <f t="shared" si="32"/>
        <v>5635.6666738552058</v>
      </c>
      <c r="K266" s="58">
        <f t="shared" si="33"/>
        <v>120.66620986484506</v>
      </c>
      <c r="L266" s="35">
        <f t="shared" si="30"/>
        <v>2.1411168695380027</v>
      </c>
      <c r="M266" s="22">
        <f t="shared" si="34"/>
        <v>5635.6666738552058</v>
      </c>
      <c r="N266" s="58">
        <f t="shared" si="35"/>
        <v>5635.6666738552058</v>
      </c>
      <c r="O266" s="58">
        <f t="shared" si="31"/>
        <v>5635.67</v>
      </c>
      <c r="P266" s="23">
        <f t="shared" si="36"/>
        <v>5635.67</v>
      </c>
      <c r="Q266" s="4"/>
    </row>
    <row r="267" spans="1:17" ht="30" x14ac:dyDescent="0.25">
      <c r="A267" s="62">
        <v>261</v>
      </c>
      <c r="B267" s="66"/>
      <c r="C267" s="70" t="s">
        <v>469</v>
      </c>
      <c r="D267" s="68" t="s">
        <v>11</v>
      </c>
      <c r="E267" s="67">
        <v>1</v>
      </c>
      <c r="F267" s="71">
        <v>6000</v>
      </c>
      <c r="G267" s="94">
        <v>6739</v>
      </c>
      <c r="H267" s="75">
        <v>6684.0000005840002</v>
      </c>
      <c r="I267" s="61"/>
      <c r="J267" s="12">
        <f t="shared" si="32"/>
        <v>6474.3333335280004</v>
      </c>
      <c r="K267" s="58">
        <f t="shared" si="33"/>
        <v>411.70418197509082</v>
      </c>
      <c r="L267" s="35">
        <f t="shared" si="30"/>
        <v>6.3590204700001829</v>
      </c>
      <c r="M267" s="22">
        <f t="shared" si="34"/>
        <v>6474.3333335280004</v>
      </c>
      <c r="N267" s="58">
        <f t="shared" si="35"/>
        <v>6474.3333335280004</v>
      </c>
      <c r="O267" s="58">
        <f t="shared" si="31"/>
        <v>6474.33</v>
      </c>
      <c r="P267" s="23">
        <f t="shared" si="36"/>
        <v>6474.33</v>
      </c>
      <c r="Q267" s="4"/>
    </row>
    <row r="268" spans="1:17" ht="18.75" x14ac:dyDescent="0.25">
      <c r="A268" s="62">
        <v>262</v>
      </c>
      <c r="B268" s="66">
        <v>5227533080</v>
      </c>
      <c r="C268" s="70" t="s">
        <v>266</v>
      </c>
      <c r="D268" s="68" t="s">
        <v>19</v>
      </c>
      <c r="E268" s="67">
        <v>1</v>
      </c>
      <c r="F268" s="71">
        <v>8250</v>
      </c>
      <c r="G268" s="94">
        <v>8360</v>
      </c>
      <c r="H268" s="75">
        <v>8305.0000825116495</v>
      </c>
      <c r="I268" s="61"/>
      <c r="J268" s="12">
        <f t="shared" si="32"/>
        <v>8305.0000275038838</v>
      </c>
      <c r="K268" s="58">
        <f t="shared" si="33"/>
        <v>55.000000000020627</v>
      </c>
      <c r="L268" s="35">
        <f t="shared" si="30"/>
        <v>0.66225165343619152</v>
      </c>
      <c r="M268" s="22">
        <f t="shared" si="34"/>
        <v>8305.0000275038838</v>
      </c>
      <c r="N268" s="58">
        <f t="shared" si="35"/>
        <v>8305.0000275038838</v>
      </c>
      <c r="O268" s="58">
        <f t="shared" si="31"/>
        <v>8305</v>
      </c>
      <c r="P268" s="23">
        <f t="shared" si="36"/>
        <v>8305</v>
      </c>
      <c r="Q268" s="4"/>
    </row>
    <row r="269" spans="1:17" ht="30" x14ac:dyDescent="0.25">
      <c r="A269" s="62">
        <v>263</v>
      </c>
      <c r="B269" s="66"/>
      <c r="C269" s="70" t="s">
        <v>265</v>
      </c>
      <c r="D269" s="68" t="s">
        <v>11</v>
      </c>
      <c r="E269" s="67">
        <v>1</v>
      </c>
      <c r="F269" s="71">
        <v>6000</v>
      </c>
      <c r="G269" s="94">
        <v>6077</v>
      </c>
      <c r="H269" s="75">
        <v>6022.0000731049904</v>
      </c>
      <c r="I269" s="61"/>
      <c r="J269" s="12">
        <f t="shared" si="32"/>
        <v>6033.0000243683307</v>
      </c>
      <c r="K269" s="58">
        <f t="shared" si="33"/>
        <v>39.661053892286915</v>
      </c>
      <c r="L269" s="35">
        <f t="shared" si="30"/>
        <v>0.65740185201539958</v>
      </c>
      <c r="M269" s="22">
        <f t="shared" si="34"/>
        <v>6033.0000243683298</v>
      </c>
      <c r="N269" s="58">
        <f t="shared" si="35"/>
        <v>6033.0000243683298</v>
      </c>
      <c r="O269" s="58">
        <f t="shared" si="31"/>
        <v>6033</v>
      </c>
      <c r="P269" s="23">
        <f t="shared" si="36"/>
        <v>6033</v>
      </c>
      <c r="Q269" s="4"/>
    </row>
    <row r="270" spans="1:17" ht="18.75" x14ac:dyDescent="0.25">
      <c r="A270" s="62">
        <v>264</v>
      </c>
      <c r="B270" s="66">
        <v>5227133070</v>
      </c>
      <c r="C270" s="70" t="s">
        <v>263</v>
      </c>
      <c r="D270" s="68" t="s">
        <v>19</v>
      </c>
      <c r="E270" s="67">
        <v>1</v>
      </c>
      <c r="F270" s="71">
        <v>7500</v>
      </c>
      <c r="G270" s="94">
        <v>8339</v>
      </c>
      <c r="H270" s="75">
        <v>8284.0000901828207</v>
      </c>
      <c r="I270" s="61"/>
      <c r="J270" s="12">
        <f t="shared" si="32"/>
        <v>8041.0000300609399</v>
      </c>
      <c r="K270" s="58">
        <f t="shared" si="33"/>
        <v>469.32613598054405</v>
      </c>
      <c r="L270" s="35">
        <f t="shared" si="30"/>
        <v>5.8366637759729887</v>
      </c>
      <c r="M270" s="22">
        <f t="shared" si="34"/>
        <v>8041.0000300609399</v>
      </c>
      <c r="N270" s="58">
        <f t="shared" si="35"/>
        <v>8041.0000300609399</v>
      </c>
      <c r="O270" s="58">
        <f t="shared" si="31"/>
        <v>8041</v>
      </c>
      <c r="P270" s="23">
        <f t="shared" si="36"/>
        <v>8041</v>
      </c>
      <c r="Q270" s="4"/>
    </row>
    <row r="271" spans="1:17" ht="21" customHeight="1" x14ac:dyDescent="0.25">
      <c r="A271" s="62">
        <v>265</v>
      </c>
      <c r="B271" s="66"/>
      <c r="C271" s="70" t="s">
        <v>194</v>
      </c>
      <c r="D271" s="68" t="s">
        <v>11</v>
      </c>
      <c r="E271" s="67">
        <v>1</v>
      </c>
      <c r="F271" s="71">
        <v>6000</v>
      </c>
      <c r="G271" s="94">
        <v>7469</v>
      </c>
      <c r="H271" s="75">
        <v>7414.0000325340097</v>
      </c>
      <c r="I271" s="61"/>
      <c r="J271" s="12">
        <f t="shared" si="32"/>
        <v>6961.0000108446693</v>
      </c>
      <c r="K271" s="58">
        <f t="shared" si="33"/>
        <v>832.70463835498526</v>
      </c>
      <c r="L271" s="35">
        <f t="shared" si="30"/>
        <v>11.962428344457685</v>
      </c>
      <c r="M271" s="22">
        <f t="shared" si="34"/>
        <v>6961.0000108446693</v>
      </c>
      <c r="N271" s="58">
        <f t="shared" si="35"/>
        <v>6961.0000108446693</v>
      </c>
      <c r="O271" s="58">
        <f t="shared" si="31"/>
        <v>6961</v>
      </c>
      <c r="P271" s="23">
        <f t="shared" si="36"/>
        <v>6961</v>
      </c>
      <c r="Q271" s="4"/>
    </row>
    <row r="272" spans="1:17" ht="18.75" x14ac:dyDescent="0.25">
      <c r="A272" s="62">
        <v>266</v>
      </c>
      <c r="B272" s="66">
        <v>4833106100</v>
      </c>
      <c r="C272" s="70" t="s">
        <v>195</v>
      </c>
      <c r="D272" s="68" t="s">
        <v>19</v>
      </c>
      <c r="E272" s="67">
        <v>1</v>
      </c>
      <c r="F272" s="71">
        <v>2500</v>
      </c>
      <c r="G272" s="94">
        <v>2747</v>
      </c>
      <c r="H272" s="75">
        <v>2692.0000745350098</v>
      </c>
      <c r="I272" s="61"/>
      <c r="J272" s="12">
        <f t="shared" si="32"/>
        <v>2646.3333581783368</v>
      </c>
      <c r="K272" s="58">
        <f t="shared" si="33"/>
        <v>129.67781898651995</v>
      </c>
      <c r="L272" s="35">
        <f t="shared" si="30"/>
        <v>4.9002828228635034</v>
      </c>
      <c r="M272" s="22">
        <f t="shared" si="34"/>
        <v>2646.3333581783363</v>
      </c>
      <c r="N272" s="58">
        <f t="shared" si="35"/>
        <v>2646.3333581783363</v>
      </c>
      <c r="O272" s="58">
        <f t="shared" si="31"/>
        <v>2646.33</v>
      </c>
      <c r="P272" s="23">
        <f t="shared" si="36"/>
        <v>2646.33</v>
      </c>
      <c r="Q272" s="4"/>
    </row>
    <row r="273" spans="1:17" ht="21.75" customHeight="1" x14ac:dyDescent="0.25">
      <c r="A273" s="62">
        <v>267</v>
      </c>
      <c r="B273" s="66"/>
      <c r="C273" s="70" t="s">
        <v>192</v>
      </c>
      <c r="D273" s="68" t="s">
        <v>11</v>
      </c>
      <c r="E273" s="67">
        <v>1</v>
      </c>
      <c r="F273" s="71">
        <v>6000</v>
      </c>
      <c r="G273" s="94">
        <v>6289</v>
      </c>
      <c r="H273" s="75">
        <v>6234.0000331738402</v>
      </c>
      <c r="I273" s="61"/>
      <c r="J273" s="12">
        <f t="shared" si="32"/>
        <v>6174.3333443912807</v>
      </c>
      <c r="K273" s="58">
        <f t="shared" si="33"/>
        <v>153.46118503617183</v>
      </c>
      <c r="L273" s="35">
        <f t="shared" si="30"/>
        <v>2.485469709463854</v>
      </c>
      <c r="M273" s="22">
        <f t="shared" si="34"/>
        <v>6174.3333443912798</v>
      </c>
      <c r="N273" s="58">
        <f t="shared" si="35"/>
        <v>6174.3333443912798</v>
      </c>
      <c r="O273" s="58">
        <f t="shared" si="31"/>
        <v>6174.33</v>
      </c>
      <c r="P273" s="23">
        <f t="shared" si="36"/>
        <v>6174.33</v>
      </c>
      <c r="Q273" s="4"/>
    </row>
    <row r="274" spans="1:17" ht="18.75" x14ac:dyDescent="0.25">
      <c r="A274" s="62">
        <v>268</v>
      </c>
      <c r="B274" s="66">
        <v>4833106100</v>
      </c>
      <c r="C274" s="70" t="s">
        <v>193</v>
      </c>
      <c r="D274" s="68" t="s">
        <v>19</v>
      </c>
      <c r="E274" s="67">
        <v>1</v>
      </c>
      <c r="F274" s="71">
        <v>1750</v>
      </c>
      <c r="G274" s="94">
        <v>1920</v>
      </c>
      <c r="H274" s="75">
        <v>1865.00006362832</v>
      </c>
      <c r="I274" s="61"/>
      <c r="J274" s="12">
        <f t="shared" si="32"/>
        <v>1845.0000212094401</v>
      </c>
      <c r="K274" s="58">
        <f t="shared" si="33"/>
        <v>86.746765199445619</v>
      </c>
      <c r="L274" s="35">
        <f t="shared" si="30"/>
        <v>4.701721636977604</v>
      </c>
      <c r="M274" s="22">
        <f t="shared" si="34"/>
        <v>1845.0000212094401</v>
      </c>
      <c r="N274" s="58">
        <f t="shared" si="35"/>
        <v>1845.0000212094401</v>
      </c>
      <c r="O274" s="58">
        <f t="shared" si="31"/>
        <v>1845</v>
      </c>
      <c r="P274" s="23">
        <f t="shared" si="36"/>
        <v>1845</v>
      </c>
      <c r="Q274" s="4"/>
    </row>
    <row r="275" spans="1:17" ht="30" x14ac:dyDescent="0.25">
      <c r="A275" s="62">
        <v>269</v>
      </c>
      <c r="B275" s="66"/>
      <c r="C275" s="70" t="s">
        <v>169</v>
      </c>
      <c r="D275" s="68" t="s">
        <v>11</v>
      </c>
      <c r="E275" s="67">
        <v>1</v>
      </c>
      <c r="F275" s="71">
        <v>3000</v>
      </c>
      <c r="G275" s="94">
        <v>3545</v>
      </c>
      <c r="H275" s="75">
        <v>3490.00008516444</v>
      </c>
      <c r="I275" s="61"/>
      <c r="J275" s="12">
        <f t="shared" si="32"/>
        <v>3345.0000283881468</v>
      </c>
      <c r="K275" s="58">
        <f t="shared" si="33"/>
        <v>300.0416843521017</v>
      </c>
      <c r="L275" s="35">
        <f t="shared" ref="L275:L338" si="37">K275/J275*100</f>
        <v>8.9698559583176625</v>
      </c>
      <c r="M275" s="22">
        <f t="shared" si="34"/>
        <v>3345.0000283881463</v>
      </c>
      <c r="N275" s="58">
        <f t="shared" si="35"/>
        <v>3345.0000283881463</v>
      </c>
      <c r="O275" s="58">
        <f t="shared" ref="O275:O338" si="38">ROUND(N275,2)</f>
        <v>3345</v>
      </c>
      <c r="P275" s="23">
        <f t="shared" si="36"/>
        <v>3345</v>
      </c>
      <c r="Q275" s="4"/>
    </row>
    <row r="276" spans="1:17" ht="18.75" x14ac:dyDescent="0.25">
      <c r="A276" s="62">
        <v>270</v>
      </c>
      <c r="B276" s="66">
        <v>1657236230</v>
      </c>
      <c r="C276" s="70" t="s">
        <v>496</v>
      </c>
      <c r="D276" s="68" t="s">
        <v>19</v>
      </c>
      <c r="E276" s="67">
        <v>1</v>
      </c>
      <c r="F276" s="71">
        <v>3000</v>
      </c>
      <c r="G276" s="94">
        <v>3170</v>
      </c>
      <c r="H276" s="75">
        <v>3115.0000636283198</v>
      </c>
      <c r="I276" s="61"/>
      <c r="J276" s="12">
        <f t="shared" si="32"/>
        <v>3095.0000212094401</v>
      </c>
      <c r="K276" s="58">
        <f t="shared" si="33"/>
        <v>86.746765199445605</v>
      </c>
      <c r="L276" s="35">
        <f t="shared" si="37"/>
        <v>2.8028033798057095</v>
      </c>
      <c r="M276" s="22">
        <f t="shared" si="34"/>
        <v>3095.0000212094401</v>
      </c>
      <c r="N276" s="58">
        <f t="shared" si="35"/>
        <v>3095.0000212094401</v>
      </c>
      <c r="O276" s="58">
        <f t="shared" si="38"/>
        <v>3095</v>
      </c>
      <c r="P276" s="23">
        <f t="shared" si="36"/>
        <v>3095</v>
      </c>
      <c r="Q276" s="4"/>
    </row>
    <row r="277" spans="1:17" ht="30" x14ac:dyDescent="0.25">
      <c r="A277" s="62">
        <v>271</v>
      </c>
      <c r="B277" s="66"/>
      <c r="C277" s="70" t="s">
        <v>170</v>
      </c>
      <c r="D277" s="68" t="s">
        <v>11</v>
      </c>
      <c r="E277" s="67">
        <v>1</v>
      </c>
      <c r="F277" s="71">
        <v>3000</v>
      </c>
      <c r="G277" s="94">
        <v>3670</v>
      </c>
      <c r="H277" s="75">
        <v>3615.0000531464002</v>
      </c>
      <c r="I277" s="61"/>
      <c r="J277" s="12">
        <f t="shared" si="32"/>
        <v>3428.3333510487996</v>
      </c>
      <c r="K277" s="58">
        <f t="shared" si="33"/>
        <v>371.9655135277942</v>
      </c>
      <c r="L277" s="35">
        <f t="shared" si="37"/>
        <v>10.849747543190398</v>
      </c>
      <c r="M277" s="22">
        <f t="shared" si="34"/>
        <v>3428.3333510487996</v>
      </c>
      <c r="N277" s="58">
        <f t="shared" si="35"/>
        <v>3428.3333510487996</v>
      </c>
      <c r="O277" s="58">
        <f t="shared" si="38"/>
        <v>3428.33</v>
      </c>
      <c r="P277" s="23">
        <f t="shared" si="36"/>
        <v>3428.33</v>
      </c>
      <c r="Q277" s="4"/>
    </row>
    <row r="278" spans="1:17" ht="18.75" x14ac:dyDescent="0.25">
      <c r="A278" s="62">
        <v>272</v>
      </c>
      <c r="B278" s="66">
        <v>1657336030</v>
      </c>
      <c r="C278" s="70" t="s">
        <v>497</v>
      </c>
      <c r="D278" s="68" t="s">
        <v>19</v>
      </c>
      <c r="E278" s="67">
        <v>1</v>
      </c>
      <c r="F278" s="71">
        <v>3000</v>
      </c>
      <c r="G278" s="94">
        <v>3144</v>
      </c>
      <c r="H278" s="75">
        <v>3089.0000109132502</v>
      </c>
      <c r="I278" s="61"/>
      <c r="J278" s="12">
        <f t="shared" si="32"/>
        <v>3077.666670304417</v>
      </c>
      <c r="K278" s="58">
        <f t="shared" si="33"/>
        <v>72.665902987693443</v>
      </c>
      <c r="L278" s="35">
        <f t="shared" si="37"/>
        <v>2.3610712520893609</v>
      </c>
      <c r="M278" s="22">
        <f t="shared" si="34"/>
        <v>3077.6666703044166</v>
      </c>
      <c r="N278" s="58">
        <f t="shared" si="35"/>
        <v>3077.6666703044166</v>
      </c>
      <c r="O278" s="58">
        <f t="shared" si="38"/>
        <v>3077.67</v>
      </c>
      <c r="P278" s="23">
        <f t="shared" si="36"/>
        <v>3077.67</v>
      </c>
      <c r="Q278" s="4"/>
    </row>
    <row r="279" spans="1:17" ht="21.75" customHeight="1" x14ac:dyDescent="0.25">
      <c r="A279" s="62">
        <v>273</v>
      </c>
      <c r="B279" s="66"/>
      <c r="C279" s="70" t="s">
        <v>168</v>
      </c>
      <c r="D279" s="68" t="s">
        <v>11</v>
      </c>
      <c r="E279" s="67">
        <v>1</v>
      </c>
      <c r="F279" s="71">
        <v>3000</v>
      </c>
      <c r="G279" s="94">
        <v>3089</v>
      </c>
      <c r="H279" s="75">
        <v>3034.0000495362801</v>
      </c>
      <c r="I279" s="61"/>
      <c r="J279" s="12">
        <f t="shared" si="32"/>
        <v>3041.0000165120932</v>
      </c>
      <c r="K279" s="58">
        <f t="shared" si="33"/>
        <v>44.91101928532526</v>
      </c>
      <c r="L279" s="35">
        <f t="shared" si="37"/>
        <v>1.4768503466447338</v>
      </c>
      <c r="M279" s="22">
        <f t="shared" si="34"/>
        <v>3041.0000165120932</v>
      </c>
      <c r="N279" s="58">
        <f t="shared" si="35"/>
        <v>3041.0000165120932</v>
      </c>
      <c r="O279" s="58">
        <f t="shared" si="38"/>
        <v>3041</v>
      </c>
      <c r="P279" s="23">
        <f t="shared" si="36"/>
        <v>3041</v>
      </c>
      <c r="Q279" s="4"/>
    </row>
    <row r="280" spans="1:17" ht="18.75" x14ac:dyDescent="0.25">
      <c r="A280" s="62">
        <v>274</v>
      </c>
      <c r="B280" s="66">
        <v>8724533880</v>
      </c>
      <c r="C280" s="70" t="s">
        <v>62</v>
      </c>
      <c r="D280" s="68" t="s">
        <v>19</v>
      </c>
      <c r="E280" s="67">
        <v>1</v>
      </c>
      <c r="F280" s="71">
        <v>3000</v>
      </c>
      <c r="G280" s="94">
        <v>3144</v>
      </c>
      <c r="H280" s="75">
        <v>3089.0000109132502</v>
      </c>
      <c r="I280" s="61"/>
      <c r="J280" s="12">
        <f t="shared" si="32"/>
        <v>3077.666670304417</v>
      </c>
      <c r="K280" s="58">
        <f t="shared" si="33"/>
        <v>72.665902987693443</v>
      </c>
      <c r="L280" s="35">
        <f t="shared" si="37"/>
        <v>2.3610712520893609</v>
      </c>
      <c r="M280" s="22">
        <f t="shared" si="34"/>
        <v>3077.6666703044166</v>
      </c>
      <c r="N280" s="58">
        <f t="shared" si="35"/>
        <v>3077.6666703044166</v>
      </c>
      <c r="O280" s="58">
        <f t="shared" si="38"/>
        <v>3077.67</v>
      </c>
      <c r="P280" s="23">
        <f t="shared" si="36"/>
        <v>3077.67</v>
      </c>
      <c r="Q280" s="4"/>
    </row>
    <row r="281" spans="1:17" ht="18.75" x14ac:dyDescent="0.25">
      <c r="A281" s="62">
        <v>275</v>
      </c>
      <c r="B281" s="66">
        <v>8724833020</v>
      </c>
      <c r="C281" s="70" t="s">
        <v>63</v>
      </c>
      <c r="D281" s="68" t="s">
        <v>19</v>
      </c>
      <c r="E281" s="67">
        <v>1</v>
      </c>
      <c r="F281" s="71">
        <v>3000</v>
      </c>
      <c r="G281" s="94">
        <v>4109</v>
      </c>
      <c r="H281" s="75">
        <v>4054.0000634356202</v>
      </c>
      <c r="I281" s="61"/>
      <c r="J281" s="12">
        <f t="shared" si="32"/>
        <v>3721.0000211452066</v>
      </c>
      <c r="K281" s="58">
        <f t="shared" si="33"/>
        <v>625.00961682526361</v>
      </c>
      <c r="L281" s="35">
        <f t="shared" si="37"/>
        <v>16.796818416381125</v>
      </c>
      <c r="M281" s="22">
        <f t="shared" si="34"/>
        <v>3721.0000211452066</v>
      </c>
      <c r="N281" s="58">
        <f t="shared" si="35"/>
        <v>3721.0000211452066</v>
      </c>
      <c r="O281" s="58">
        <f t="shared" si="38"/>
        <v>3721</v>
      </c>
      <c r="P281" s="23">
        <f t="shared" si="36"/>
        <v>3721</v>
      </c>
      <c r="Q281" s="4"/>
    </row>
    <row r="282" spans="1:17" ht="30" x14ac:dyDescent="0.25">
      <c r="A282" s="62">
        <v>276</v>
      </c>
      <c r="B282" s="66"/>
      <c r="C282" s="70" t="s">
        <v>301</v>
      </c>
      <c r="D282" s="68" t="s">
        <v>11</v>
      </c>
      <c r="E282" s="67">
        <v>1</v>
      </c>
      <c r="F282" s="71">
        <v>9000</v>
      </c>
      <c r="G282" s="94">
        <v>9233</v>
      </c>
      <c r="H282" s="75">
        <v>9178.0000819566794</v>
      </c>
      <c r="I282" s="61"/>
      <c r="J282" s="12">
        <f t="shared" si="32"/>
        <v>9137.0000273188925</v>
      </c>
      <c r="K282" s="58">
        <f t="shared" si="33"/>
        <v>121.79081804563961</v>
      </c>
      <c r="L282" s="35">
        <f t="shared" si="37"/>
        <v>1.3329409837090391</v>
      </c>
      <c r="M282" s="22">
        <f t="shared" si="34"/>
        <v>9137.0000273188925</v>
      </c>
      <c r="N282" s="58">
        <f t="shared" si="35"/>
        <v>9137.0000273188925</v>
      </c>
      <c r="O282" s="58">
        <f t="shared" si="38"/>
        <v>9137</v>
      </c>
      <c r="P282" s="23">
        <f t="shared" si="36"/>
        <v>9137</v>
      </c>
      <c r="Q282" s="4"/>
    </row>
    <row r="283" spans="1:17" ht="30" x14ac:dyDescent="0.25">
      <c r="A283" s="62">
        <v>277</v>
      </c>
      <c r="B283" s="66">
        <v>8923533010</v>
      </c>
      <c r="C283" s="70" t="s">
        <v>302</v>
      </c>
      <c r="D283" s="68" t="s">
        <v>19</v>
      </c>
      <c r="E283" s="67">
        <v>1</v>
      </c>
      <c r="F283" s="71">
        <v>1150</v>
      </c>
      <c r="G283" s="94">
        <v>1515</v>
      </c>
      <c r="H283" s="75">
        <v>1460.0000710474501</v>
      </c>
      <c r="I283" s="61"/>
      <c r="J283" s="12">
        <f t="shared" si="32"/>
        <v>1375.0000236824835</v>
      </c>
      <c r="K283" s="58">
        <f t="shared" si="33"/>
        <v>196.78670188565826</v>
      </c>
      <c r="L283" s="35">
        <f t="shared" si="37"/>
        <v>14.311759890638406</v>
      </c>
      <c r="M283" s="22">
        <f t="shared" si="34"/>
        <v>1375.0000236824835</v>
      </c>
      <c r="N283" s="58">
        <f t="shared" si="35"/>
        <v>1375.0000236824835</v>
      </c>
      <c r="O283" s="58">
        <f t="shared" si="38"/>
        <v>1375</v>
      </c>
      <c r="P283" s="23">
        <f t="shared" si="36"/>
        <v>1375</v>
      </c>
      <c r="Q283" s="4"/>
    </row>
    <row r="284" spans="1:17" ht="18.75" x14ac:dyDescent="0.25">
      <c r="A284" s="62">
        <v>278</v>
      </c>
      <c r="B284" s="66"/>
      <c r="C284" s="70" t="s">
        <v>452</v>
      </c>
      <c r="D284" s="68" t="s">
        <v>11</v>
      </c>
      <c r="E284" s="67">
        <v>1</v>
      </c>
      <c r="F284" s="71">
        <v>9000</v>
      </c>
      <c r="G284" s="94">
        <v>9233</v>
      </c>
      <c r="H284" s="75">
        <v>9178.0000819566794</v>
      </c>
      <c r="I284" s="61"/>
      <c r="J284" s="12">
        <f t="shared" si="32"/>
        <v>9137.0000273188925</v>
      </c>
      <c r="K284" s="58">
        <f t="shared" si="33"/>
        <v>121.79081804563961</v>
      </c>
      <c r="L284" s="35">
        <f t="shared" si="37"/>
        <v>1.3329409837090391</v>
      </c>
      <c r="M284" s="22">
        <f t="shared" si="34"/>
        <v>9137.0000273188925</v>
      </c>
      <c r="N284" s="58">
        <f t="shared" si="35"/>
        <v>9137.0000273188925</v>
      </c>
      <c r="O284" s="58">
        <f t="shared" si="38"/>
        <v>9137</v>
      </c>
      <c r="P284" s="23">
        <f t="shared" si="36"/>
        <v>9137</v>
      </c>
      <c r="Q284" s="4"/>
    </row>
    <row r="285" spans="1:17" ht="18.75" x14ac:dyDescent="0.25">
      <c r="A285" s="62">
        <v>279</v>
      </c>
      <c r="B285" s="66" t="s">
        <v>297</v>
      </c>
      <c r="C285" s="70" t="s">
        <v>298</v>
      </c>
      <c r="D285" s="68" t="s">
        <v>19</v>
      </c>
      <c r="E285" s="67">
        <v>1</v>
      </c>
      <c r="F285" s="71">
        <v>10500</v>
      </c>
      <c r="G285" s="94">
        <v>11269</v>
      </c>
      <c r="H285" s="75">
        <v>11214.0000225639</v>
      </c>
      <c r="I285" s="61"/>
      <c r="J285" s="12">
        <f t="shared" si="32"/>
        <v>10994.333340854633</v>
      </c>
      <c r="K285" s="58">
        <f t="shared" si="33"/>
        <v>428.98757358444561</v>
      </c>
      <c r="L285" s="35">
        <f t="shared" si="37"/>
        <v>3.9018970981199912</v>
      </c>
      <c r="M285" s="22">
        <f t="shared" si="34"/>
        <v>10994.333340854633</v>
      </c>
      <c r="N285" s="58">
        <f t="shared" si="35"/>
        <v>10994.333340854633</v>
      </c>
      <c r="O285" s="58">
        <f t="shared" si="38"/>
        <v>10994.33</v>
      </c>
      <c r="P285" s="23">
        <f t="shared" si="36"/>
        <v>10994.33</v>
      </c>
      <c r="Q285" s="4"/>
    </row>
    <row r="286" spans="1:17" ht="30" x14ac:dyDescent="0.25">
      <c r="A286" s="62">
        <v>280</v>
      </c>
      <c r="B286" s="66"/>
      <c r="C286" s="70" t="s">
        <v>299</v>
      </c>
      <c r="D286" s="68" t="s">
        <v>11</v>
      </c>
      <c r="E286" s="67">
        <v>1</v>
      </c>
      <c r="F286" s="71">
        <v>9000</v>
      </c>
      <c r="G286" s="94">
        <v>9354</v>
      </c>
      <c r="H286" s="75">
        <v>9299.00002080171</v>
      </c>
      <c r="I286" s="61"/>
      <c r="J286" s="12">
        <f t="shared" si="32"/>
        <v>9217.66667360057</v>
      </c>
      <c r="K286" s="58">
        <f t="shared" si="33"/>
        <v>190.50022316313934</v>
      </c>
      <c r="L286" s="35">
        <f t="shared" si="37"/>
        <v>2.0666859619553466</v>
      </c>
      <c r="M286" s="22">
        <f t="shared" si="34"/>
        <v>9217.6666736005682</v>
      </c>
      <c r="N286" s="58">
        <f t="shared" si="35"/>
        <v>9217.6666736005682</v>
      </c>
      <c r="O286" s="58">
        <f t="shared" si="38"/>
        <v>9217.67</v>
      </c>
      <c r="P286" s="23">
        <f t="shared" si="36"/>
        <v>9217.67</v>
      </c>
      <c r="Q286" s="4"/>
    </row>
    <row r="287" spans="1:17" ht="23.25" customHeight="1" x14ac:dyDescent="0.25">
      <c r="A287" s="62">
        <v>281</v>
      </c>
      <c r="B287" s="66">
        <v>8465233600</v>
      </c>
      <c r="C287" s="70" t="s">
        <v>300</v>
      </c>
      <c r="D287" s="68" t="s">
        <v>19</v>
      </c>
      <c r="E287" s="67">
        <v>1</v>
      </c>
      <c r="F287" s="71">
        <v>18750</v>
      </c>
      <c r="G287" s="94">
        <v>20977</v>
      </c>
      <c r="H287" s="75">
        <v>20922.000027537601</v>
      </c>
      <c r="I287" s="61"/>
      <c r="J287" s="12">
        <f t="shared" si="32"/>
        <v>20216.333342512535</v>
      </c>
      <c r="K287" s="58">
        <f t="shared" si="33"/>
        <v>1270.1796537363132</v>
      </c>
      <c r="L287" s="35">
        <f t="shared" si="37"/>
        <v>6.2829378216932987</v>
      </c>
      <c r="M287" s="22">
        <f t="shared" si="34"/>
        <v>20216.333342512531</v>
      </c>
      <c r="N287" s="58">
        <f t="shared" si="35"/>
        <v>20216.333342512531</v>
      </c>
      <c r="O287" s="58">
        <f t="shared" si="38"/>
        <v>20216.330000000002</v>
      </c>
      <c r="P287" s="23">
        <f t="shared" si="36"/>
        <v>20216.330000000002</v>
      </c>
      <c r="Q287" s="4"/>
    </row>
    <row r="288" spans="1:17" ht="30" x14ac:dyDescent="0.25">
      <c r="A288" s="62">
        <v>282</v>
      </c>
      <c r="B288" s="66"/>
      <c r="C288" s="70" t="s">
        <v>157</v>
      </c>
      <c r="D288" s="68" t="s">
        <v>11</v>
      </c>
      <c r="E288" s="67">
        <v>1</v>
      </c>
      <c r="F288" s="71">
        <v>6000</v>
      </c>
      <c r="G288" s="94">
        <v>6321</v>
      </c>
      <c r="H288" s="75">
        <v>6266.0000141832497</v>
      </c>
      <c r="I288" s="61"/>
      <c r="J288" s="12">
        <f t="shared" si="32"/>
        <v>6195.6666713944169</v>
      </c>
      <c r="K288" s="58">
        <f t="shared" si="33"/>
        <v>171.66925854936471</v>
      </c>
      <c r="L288" s="35">
        <f t="shared" si="37"/>
        <v>2.7707955843068017</v>
      </c>
      <c r="M288" s="22">
        <f t="shared" si="34"/>
        <v>6195.666671394416</v>
      </c>
      <c r="N288" s="58">
        <f t="shared" si="35"/>
        <v>6195.666671394416</v>
      </c>
      <c r="O288" s="58">
        <f t="shared" si="38"/>
        <v>6195.67</v>
      </c>
      <c r="P288" s="23">
        <f t="shared" si="36"/>
        <v>6195.67</v>
      </c>
      <c r="Q288" s="4"/>
    </row>
    <row r="289" spans="1:17" ht="30" x14ac:dyDescent="0.25">
      <c r="A289" s="62">
        <v>283</v>
      </c>
      <c r="B289" s="66">
        <v>8492733120</v>
      </c>
      <c r="C289" s="70" t="s">
        <v>156</v>
      </c>
      <c r="D289" s="68" t="s">
        <v>19</v>
      </c>
      <c r="E289" s="67">
        <v>1</v>
      </c>
      <c r="F289" s="71">
        <v>5000</v>
      </c>
      <c r="G289" s="94">
        <v>5099</v>
      </c>
      <c r="H289" s="75">
        <v>5044.0000828947404</v>
      </c>
      <c r="I289" s="61"/>
      <c r="J289" s="12">
        <f t="shared" si="32"/>
        <v>5047.6666942982474</v>
      </c>
      <c r="K289" s="58">
        <f t="shared" si="33"/>
        <v>49.601744217197066</v>
      </c>
      <c r="L289" s="35">
        <f t="shared" si="37"/>
        <v>0.98266678885961889</v>
      </c>
      <c r="M289" s="22">
        <f t="shared" si="34"/>
        <v>5047.6666942982465</v>
      </c>
      <c r="N289" s="58">
        <f t="shared" si="35"/>
        <v>5047.6666942982465</v>
      </c>
      <c r="O289" s="58">
        <f t="shared" si="38"/>
        <v>5047.67</v>
      </c>
      <c r="P289" s="23">
        <f t="shared" si="36"/>
        <v>5047.67</v>
      </c>
      <c r="Q289" s="4"/>
    </row>
    <row r="290" spans="1:17" ht="30" x14ac:dyDescent="0.25">
      <c r="A290" s="62">
        <v>284</v>
      </c>
      <c r="B290" s="66"/>
      <c r="C290" s="70" t="s">
        <v>408</v>
      </c>
      <c r="D290" s="68" t="s">
        <v>11</v>
      </c>
      <c r="E290" s="67">
        <v>1</v>
      </c>
      <c r="F290" s="71">
        <v>6000</v>
      </c>
      <c r="G290" s="94">
        <v>6186</v>
      </c>
      <c r="H290" s="75">
        <v>6131.0000215395403</v>
      </c>
      <c r="I290" s="61"/>
      <c r="J290" s="12">
        <f t="shared" si="32"/>
        <v>6105.6666738465137</v>
      </c>
      <c r="K290" s="58">
        <f t="shared" si="33"/>
        <v>95.552780592727089</v>
      </c>
      <c r="L290" s="35">
        <f t="shared" si="37"/>
        <v>1.5649852128683226</v>
      </c>
      <c r="M290" s="22">
        <f t="shared" si="34"/>
        <v>6105.6666738465137</v>
      </c>
      <c r="N290" s="58">
        <f t="shared" si="35"/>
        <v>6105.6666738465137</v>
      </c>
      <c r="O290" s="58">
        <f t="shared" si="38"/>
        <v>6105.67</v>
      </c>
      <c r="P290" s="23">
        <f t="shared" si="36"/>
        <v>6105.67</v>
      </c>
      <c r="Q290" s="4"/>
    </row>
    <row r="291" spans="1:17" ht="30" x14ac:dyDescent="0.25">
      <c r="A291" s="62">
        <v>285</v>
      </c>
      <c r="B291" s="66" t="s">
        <v>409</v>
      </c>
      <c r="C291" s="70" t="s">
        <v>410</v>
      </c>
      <c r="D291" s="68" t="s">
        <v>19</v>
      </c>
      <c r="E291" s="67">
        <v>1</v>
      </c>
      <c r="F291" s="71">
        <v>10800</v>
      </c>
      <c r="G291" s="94">
        <v>11224</v>
      </c>
      <c r="H291" s="75">
        <v>11169.000078724899</v>
      </c>
      <c r="I291" s="61"/>
      <c r="J291" s="12">
        <f t="shared" si="32"/>
        <v>11064.333359574966</v>
      </c>
      <c r="K291" s="58">
        <f t="shared" si="33"/>
        <v>230.56526532244223</v>
      </c>
      <c r="L291" s="35">
        <f t="shared" si="37"/>
        <v>2.08386043541352</v>
      </c>
      <c r="M291" s="22">
        <f t="shared" si="34"/>
        <v>11064.333359574966</v>
      </c>
      <c r="N291" s="58">
        <f t="shared" si="35"/>
        <v>11064.333359574966</v>
      </c>
      <c r="O291" s="58">
        <f t="shared" si="38"/>
        <v>11064.33</v>
      </c>
      <c r="P291" s="23">
        <f t="shared" si="36"/>
        <v>11064.33</v>
      </c>
      <c r="Q291" s="4"/>
    </row>
    <row r="292" spans="1:17" ht="21.75" customHeight="1" x14ac:dyDescent="0.25">
      <c r="A292" s="62">
        <v>286</v>
      </c>
      <c r="B292" s="66"/>
      <c r="C292" s="70" t="s">
        <v>336</v>
      </c>
      <c r="D292" s="68" t="s">
        <v>11</v>
      </c>
      <c r="E292" s="67">
        <v>1</v>
      </c>
      <c r="F292" s="71">
        <v>1500</v>
      </c>
      <c r="G292" s="94">
        <v>1686</v>
      </c>
      <c r="H292" s="75">
        <v>1631.0000215395401</v>
      </c>
      <c r="I292" s="61"/>
      <c r="J292" s="12">
        <f t="shared" si="32"/>
        <v>1605.6666738465135</v>
      </c>
      <c r="K292" s="58">
        <f t="shared" si="33"/>
        <v>95.552780592727046</v>
      </c>
      <c r="L292" s="35">
        <f t="shared" si="37"/>
        <v>5.9509723997585429</v>
      </c>
      <c r="M292" s="22">
        <f t="shared" si="34"/>
        <v>1605.6666738465133</v>
      </c>
      <c r="N292" s="58">
        <f t="shared" si="35"/>
        <v>1605.6666738465133</v>
      </c>
      <c r="O292" s="58">
        <f t="shared" si="38"/>
        <v>1605.67</v>
      </c>
      <c r="P292" s="23">
        <f t="shared" si="36"/>
        <v>1605.67</v>
      </c>
      <c r="Q292" s="4"/>
    </row>
    <row r="293" spans="1:17" ht="18.75" x14ac:dyDescent="0.25">
      <c r="A293" s="62">
        <v>287</v>
      </c>
      <c r="B293" s="66">
        <v>2815040090</v>
      </c>
      <c r="C293" s="70" t="s">
        <v>337</v>
      </c>
      <c r="D293" s="68" t="s">
        <v>19</v>
      </c>
      <c r="E293" s="67">
        <v>1</v>
      </c>
      <c r="F293" s="71">
        <v>16200</v>
      </c>
      <c r="G293" s="94">
        <v>16535</v>
      </c>
      <c r="H293" s="75">
        <v>16480.000040039598</v>
      </c>
      <c r="I293" s="61"/>
      <c r="J293" s="12">
        <f t="shared" si="32"/>
        <v>16405.000013346533</v>
      </c>
      <c r="K293" s="58">
        <f t="shared" si="33"/>
        <v>179.65245058993884</v>
      </c>
      <c r="L293" s="35">
        <f t="shared" si="37"/>
        <v>1.0951078966399261</v>
      </c>
      <c r="M293" s="22">
        <f t="shared" si="34"/>
        <v>16405.000013346529</v>
      </c>
      <c r="N293" s="58">
        <f t="shared" si="35"/>
        <v>16405.000013346529</v>
      </c>
      <c r="O293" s="58">
        <f t="shared" si="38"/>
        <v>16405</v>
      </c>
      <c r="P293" s="23">
        <f t="shared" si="36"/>
        <v>16405</v>
      </c>
      <c r="Q293" s="4"/>
    </row>
    <row r="294" spans="1:17" ht="30" x14ac:dyDescent="0.25">
      <c r="A294" s="62">
        <v>288</v>
      </c>
      <c r="B294" s="66"/>
      <c r="C294" s="70" t="s">
        <v>112</v>
      </c>
      <c r="D294" s="68" t="s">
        <v>11</v>
      </c>
      <c r="E294" s="67">
        <v>1</v>
      </c>
      <c r="F294" s="71">
        <v>60000</v>
      </c>
      <c r="G294" s="94">
        <v>60411</v>
      </c>
      <c r="H294" s="75">
        <v>60356.000094957599</v>
      </c>
      <c r="I294" s="61"/>
      <c r="J294" s="12">
        <f t="shared" si="32"/>
        <v>60255.666698319197</v>
      </c>
      <c r="K294" s="58">
        <f t="shared" si="33"/>
        <v>223.11508882356824</v>
      </c>
      <c r="L294" s="35">
        <f t="shared" si="37"/>
        <v>0.37028067408271154</v>
      </c>
      <c r="M294" s="22">
        <f t="shared" si="34"/>
        <v>60255.666698319197</v>
      </c>
      <c r="N294" s="58">
        <f t="shared" si="35"/>
        <v>60255.666698319197</v>
      </c>
      <c r="O294" s="58">
        <f t="shared" si="38"/>
        <v>60255.67</v>
      </c>
      <c r="P294" s="23">
        <f t="shared" si="36"/>
        <v>60255.67</v>
      </c>
      <c r="Q294" s="4"/>
    </row>
    <row r="295" spans="1:17" ht="18.75" x14ac:dyDescent="0.25">
      <c r="A295" s="62">
        <v>289</v>
      </c>
      <c r="B295" s="66">
        <v>1355936040</v>
      </c>
      <c r="C295" s="70" t="s">
        <v>113</v>
      </c>
      <c r="D295" s="68" t="s">
        <v>19</v>
      </c>
      <c r="E295" s="67">
        <v>1</v>
      </c>
      <c r="F295" s="71">
        <v>3000</v>
      </c>
      <c r="G295" s="94">
        <v>3666</v>
      </c>
      <c r="H295" s="75">
        <v>3611.0000103931902</v>
      </c>
      <c r="I295" s="61"/>
      <c r="J295" s="12">
        <f t="shared" si="32"/>
        <v>3425.6666701310637</v>
      </c>
      <c r="K295" s="58">
        <f t="shared" si="33"/>
        <v>369.66246125288131</v>
      </c>
      <c r="L295" s="35">
        <f t="shared" si="37"/>
        <v>10.790964120240522</v>
      </c>
      <c r="M295" s="22">
        <f t="shared" si="34"/>
        <v>3425.6666701310633</v>
      </c>
      <c r="N295" s="58">
        <f t="shared" si="35"/>
        <v>3425.6666701310633</v>
      </c>
      <c r="O295" s="58">
        <f t="shared" si="38"/>
        <v>3425.67</v>
      </c>
      <c r="P295" s="23">
        <f t="shared" si="36"/>
        <v>3425.67</v>
      </c>
      <c r="Q295" s="4"/>
    </row>
    <row r="296" spans="1:17" ht="30" x14ac:dyDescent="0.25">
      <c r="A296" s="62">
        <v>290</v>
      </c>
      <c r="B296" s="66"/>
      <c r="C296" s="70" t="s">
        <v>372</v>
      </c>
      <c r="D296" s="68" t="s">
        <v>11</v>
      </c>
      <c r="E296" s="67">
        <v>1</v>
      </c>
      <c r="F296" s="71">
        <v>12000</v>
      </c>
      <c r="G296" s="94">
        <v>12411</v>
      </c>
      <c r="H296" s="75">
        <v>12356.000094957601</v>
      </c>
      <c r="I296" s="61"/>
      <c r="J296" s="12">
        <f t="shared" si="32"/>
        <v>12255.666698319199</v>
      </c>
      <c r="K296" s="58">
        <f t="shared" si="33"/>
        <v>223.11508882356867</v>
      </c>
      <c r="L296" s="35">
        <f t="shared" si="37"/>
        <v>1.8205055205537513</v>
      </c>
      <c r="M296" s="22">
        <f t="shared" si="34"/>
        <v>12255.666698319199</v>
      </c>
      <c r="N296" s="58">
        <f t="shared" si="35"/>
        <v>12255.666698319199</v>
      </c>
      <c r="O296" s="58">
        <f t="shared" si="38"/>
        <v>12255.67</v>
      </c>
      <c r="P296" s="23">
        <f t="shared" si="36"/>
        <v>12255.67</v>
      </c>
      <c r="Q296" s="4"/>
    </row>
    <row r="297" spans="1:17" ht="18.75" x14ac:dyDescent="0.25">
      <c r="A297" s="62">
        <v>291</v>
      </c>
      <c r="B297" s="66">
        <v>8751033490</v>
      </c>
      <c r="C297" s="70" t="s">
        <v>373</v>
      </c>
      <c r="D297" s="68" t="s">
        <v>19</v>
      </c>
      <c r="E297" s="67">
        <v>1</v>
      </c>
      <c r="F297" s="71">
        <v>16800</v>
      </c>
      <c r="G297" s="94">
        <v>18926</v>
      </c>
      <c r="H297" s="75">
        <v>18871.000081817801</v>
      </c>
      <c r="I297" s="61"/>
      <c r="J297" s="12">
        <f t="shared" si="32"/>
        <v>18199.000027272599</v>
      </c>
      <c r="K297" s="58">
        <f t="shared" si="33"/>
        <v>1211.8816175607108</v>
      </c>
      <c r="L297" s="35">
        <f t="shared" si="37"/>
        <v>6.6590560786010942</v>
      </c>
      <c r="M297" s="22">
        <f t="shared" si="34"/>
        <v>18199.000027272599</v>
      </c>
      <c r="N297" s="58">
        <f t="shared" si="35"/>
        <v>18199.000027272599</v>
      </c>
      <c r="O297" s="58">
        <f t="shared" si="38"/>
        <v>18199</v>
      </c>
      <c r="P297" s="23">
        <f t="shared" si="36"/>
        <v>18199</v>
      </c>
      <c r="Q297" s="4"/>
    </row>
    <row r="298" spans="1:17" ht="30" x14ac:dyDescent="0.25">
      <c r="A298" s="62">
        <v>292</v>
      </c>
      <c r="B298" s="66"/>
      <c r="C298" s="70" t="s">
        <v>374</v>
      </c>
      <c r="D298" s="68" t="s">
        <v>11</v>
      </c>
      <c r="E298" s="67">
        <v>1</v>
      </c>
      <c r="F298" s="71">
        <v>12000</v>
      </c>
      <c r="G298" s="94">
        <v>13033</v>
      </c>
      <c r="H298" s="75">
        <v>12978.000063212299</v>
      </c>
      <c r="I298" s="61"/>
      <c r="J298" s="12">
        <f t="shared" si="32"/>
        <v>12670.3333544041</v>
      </c>
      <c r="K298" s="58">
        <f t="shared" si="33"/>
        <v>581.17669669529255</v>
      </c>
      <c r="L298" s="35">
        <f t="shared" si="37"/>
        <v>4.5869092820141191</v>
      </c>
      <c r="M298" s="22">
        <f t="shared" si="34"/>
        <v>12670.333354404098</v>
      </c>
      <c r="N298" s="58">
        <f t="shared" si="35"/>
        <v>12670.333354404098</v>
      </c>
      <c r="O298" s="58">
        <f t="shared" si="38"/>
        <v>12670.33</v>
      </c>
      <c r="P298" s="23">
        <f t="shared" si="36"/>
        <v>12670.33</v>
      </c>
      <c r="Q298" s="4"/>
    </row>
    <row r="299" spans="1:17" ht="18.75" x14ac:dyDescent="0.25">
      <c r="A299" s="62">
        <v>293</v>
      </c>
      <c r="B299" s="66">
        <v>8751033480</v>
      </c>
      <c r="C299" s="70" t="s">
        <v>614</v>
      </c>
      <c r="D299" s="68" t="s">
        <v>19</v>
      </c>
      <c r="E299" s="67">
        <v>1</v>
      </c>
      <c r="F299" s="71">
        <v>16800</v>
      </c>
      <c r="G299" s="94">
        <v>19348</v>
      </c>
      <c r="H299" s="75">
        <v>19293.000040786599</v>
      </c>
      <c r="I299" s="61"/>
      <c r="J299" s="12">
        <f t="shared" si="32"/>
        <v>18480.333346928866</v>
      </c>
      <c r="K299" s="58">
        <f t="shared" si="33"/>
        <v>1455.471183665016</v>
      </c>
      <c r="L299" s="35">
        <f t="shared" si="37"/>
        <v>7.875784253138983</v>
      </c>
      <c r="M299" s="22">
        <f t="shared" si="34"/>
        <v>18480.333346928866</v>
      </c>
      <c r="N299" s="58">
        <f t="shared" si="35"/>
        <v>18480.333346928866</v>
      </c>
      <c r="O299" s="58">
        <f t="shared" si="38"/>
        <v>18480.330000000002</v>
      </c>
      <c r="P299" s="23">
        <f t="shared" si="36"/>
        <v>18480.330000000002</v>
      </c>
      <c r="Q299" s="4"/>
    </row>
    <row r="300" spans="1:17" ht="18.75" x14ac:dyDescent="0.25">
      <c r="A300" s="62">
        <v>294</v>
      </c>
      <c r="B300" s="66"/>
      <c r="C300" s="70" t="s">
        <v>379</v>
      </c>
      <c r="D300" s="68" t="s">
        <v>11</v>
      </c>
      <c r="E300" s="67">
        <v>1</v>
      </c>
      <c r="F300" s="71">
        <v>12000</v>
      </c>
      <c r="G300" s="94">
        <v>13033</v>
      </c>
      <c r="H300" s="75">
        <v>12978.000063212299</v>
      </c>
      <c r="I300" s="61"/>
      <c r="J300" s="12">
        <f t="shared" si="32"/>
        <v>12670.3333544041</v>
      </c>
      <c r="K300" s="58">
        <f t="shared" si="33"/>
        <v>581.17669669529255</v>
      </c>
      <c r="L300" s="35">
        <f t="shared" si="37"/>
        <v>4.5869092820141191</v>
      </c>
      <c r="M300" s="22">
        <f t="shared" si="34"/>
        <v>12670.333354404098</v>
      </c>
      <c r="N300" s="58">
        <f t="shared" si="35"/>
        <v>12670.333354404098</v>
      </c>
      <c r="O300" s="58">
        <f t="shared" si="38"/>
        <v>12670.33</v>
      </c>
      <c r="P300" s="23">
        <f t="shared" si="36"/>
        <v>12670.33</v>
      </c>
      <c r="Q300" s="4"/>
    </row>
    <row r="301" spans="1:17" ht="18.75" x14ac:dyDescent="0.25">
      <c r="A301" s="62">
        <v>295</v>
      </c>
      <c r="B301" s="66">
        <v>8751033420</v>
      </c>
      <c r="C301" s="70" t="s">
        <v>380</v>
      </c>
      <c r="D301" s="68" t="s">
        <v>19</v>
      </c>
      <c r="E301" s="67">
        <v>1</v>
      </c>
      <c r="F301" s="71">
        <v>46500</v>
      </c>
      <c r="G301" s="94">
        <v>47380</v>
      </c>
      <c r="H301" s="75">
        <v>47325.0000058761</v>
      </c>
      <c r="I301" s="61"/>
      <c r="J301" s="12">
        <f t="shared" si="32"/>
        <v>47068.333335292031</v>
      </c>
      <c r="K301" s="58">
        <f t="shared" si="33"/>
        <v>492.9587557205291</v>
      </c>
      <c r="L301" s="35">
        <f t="shared" si="37"/>
        <v>1.0473257087922139</v>
      </c>
      <c r="M301" s="22">
        <f t="shared" si="34"/>
        <v>47068.333335292031</v>
      </c>
      <c r="N301" s="58">
        <f t="shared" si="35"/>
        <v>47068.333335292031</v>
      </c>
      <c r="O301" s="58">
        <f t="shared" si="38"/>
        <v>47068.33</v>
      </c>
      <c r="P301" s="23">
        <f t="shared" si="36"/>
        <v>47068.33</v>
      </c>
      <c r="Q301" s="4"/>
    </row>
    <row r="302" spans="1:17" ht="22.5" customHeight="1" x14ac:dyDescent="0.25">
      <c r="A302" s="62">
        <v>296</v>
      </c>
      <c r="B302" s="66"/>
      <c r="C302" s="70" t="s">
        <v>375</v>
      </c>
      <c r="D302" s="68" t="s">
        <v>11</v>
      </c>
      <c r="E302" s="67">
        <v>1</v>
      </c>
      <c r="F302" s="71">
        <v>12000</v>
      </c>
      <c r="G302" s="94">
        <v>13033</v>
      </c>
      <c r="H302" s="75">
        <v>12978.000063212299</v>
      </c>
      <c r="I302" s="61"/>
      <c r="J302" s="12">
        <f t="shared" si="32"/>
        <v>12670.3333544041</v>
      </c>
      <c r="K302" s="58">
        <f t="shared" si="33"/>
        <v>581.17669669529255</v>
      </c>
      <c r="L302" s="35">
        <f t="shared" si="37"/>
        <v>4.5869092820141191</v>
      </c>
      <c r="M302" s="22">
        <f t="shared" si="34"/>
        <v>12670.333354404098</v>
      </c>
      <c r="N302" s="58">
        <f t="shared" si="35"/>
        <v>12670.333354404098</v>
      </c>
      <c r="O302" s="58">
        <f t="shared" si="38"/>
        <v>12670.33</v>
      </c>
      <c r="P302" s="23">
        <f t="shared" si="36"/>
        <v>12670.33</v>
      </c>
      <c r="Q302" s="4"/>
    </row>
    <row r="303" spans="1:17" ht="18.75" x14ac:dyDescent="0.25">
      <c r="A303" s="62">
        <v>297</v>
      </c>
      <c r="B303" s="66">
        <v>8753033260</v>
      </c>
      <c r="C303" s="70" t="s">
        <v>377</v>
      </c>
      <c r="D303" s="68" t="s">
        <v>19</v>
      </c>
      <c r="E303" s="67">
        <v>1</v>
      </c>
      <c r="F303" s="71">
        <v>13200</v>
      </c>
      <c r="G303" s="94">
        <v>16562</v>
      </c>
      <c r="H303" s="75">
        <v>16507.000009218002</v>
      </c>
      <c r="I303" s="61"/>
      <c r="J303" s="12">
        <f t="shared" si="32"/>
        <v>15423.000003072666</v>
      </c>
      <c r="K303" s="58">
        <f t="shared" si="33"/>
        <v>1925.3708759593083</v>
      </c>
      <c r="L303" s="35">
        <f t="shared" si="37"/>
        <v>12.483763700808687</v>
      </c>
      <c r="M303" s="22">
        <f t="shared" si="34"/>
        <v>15423.000003072666</v>
      </c>
      <c r="N303" s="58">
        <f t="shared" si="35"/>
        <v>15423.000003072666</v>
      </c>
      <c r="O303" s="58">
        <f t="shared" si="38"/>
        <v>15423</v>
      </c>
      <c r="P303" s="23">
        <f t="shared" si="36"/>
        <v>15423</v>
      </c>
      <c r="Q303" s="4"/>
    </row>
    <row r="304" spans="1:17" ht="30" x14ac:dyDescent="0.25">
      <c r="A304" s="62">
        <v>298</v>
      </c>
      <c r="B304" s="66"/>
      <c r="C304" s="70" t="s">
        <v>376</v>
      </c>
      <c r="D304" s="68" t="s">
        <v>11</v>
      </c>
      <c r="E304" s="67">
        <v>1</v>
      </c>
      <c r="F304" s="71">
        <v>12000</v>
      </c>
      <c r="G304" s="94">
        <v>13033</v>
      </c>
      <c r="H304" s="75">
        <v>12978.000063212299</v>
      </c>
      <c r="I304" s="61"/>
      <c r="J304" s="12">
        <f t="shared" si="32"/>
        <v>12670.3333544041</v>
      </c>
      <c r="K304" s="58">
        <f t="shared" si="33"/>
        <v>581.17669669529255</v>
      </c>
      <c r="L304" s="35">
        <f t="shared" si="37"/>
        <v>4.5869092820141191</v>
      </c>
      <c r="M304" s="22">
        <f t="shared" si="34"/>
        <v>12670.333354404098</v>
      </c>
      <c r="N304" s="58">
        <f t="shared" si="35"/>
        <v>12670.333354404098</v>
      </c>
      <c r="O304" s="58">
        <f t="shared" si="38"/>
        <v>12670.33</v>
      </c>
      <c r="P304" s="23">
        <f t="shared" si="36"/>
        <v>12670.33</v>
      </c>
      <c r="Q304" s="4"/>
    </row>
    <row r="305" spans="1:17" ht="18.75" x14ac:dyDescent="0.25">
      <c r="A305" s="62">
        <v>299</v>
      </c>
      <c r="B305" s="66">
        <v>8753033260</v>
      </c>
      <c r="C305" s="70" t="s">
        <v>378</v>
      </c>
      <c r="D305" s="68" t="s">
        <v>19</v>
      </c>
      <c r="E305" s="67">
        <v>1</v>
      </c>
      <c r="F305" s="71">
        <v>13200</v>
      </c>
      <c r="G305" s="94">
        <v>15292</v>
      </c>
      <c r="H305" s="75">
        <v>15237.0000388769</v>
      </c>
      <c r="I305" s="61"/>
      <c r="J305" s="12">
        <f t="shared" si="32"/>
        <v>14576.333346292298</v>
      </c>
      <c r="K305" s="58">
        <f t="shared" si="33"/>
        <v>1192.2568343347862</v>
      </c>
      <c r="L305" s="35">
        <f t="shared" si="37"/>
        <v>8.1794015409098328</v>
      </c>
      <c r="M305" s="22">
        <f t="shared" si="34"/>
        <v>14576.333346292298</v>
      </c>
      <c r="N305" s="58">
        <f t="shared" si="35"/>
        <v>14576.333346292298</v>
      </c>
      <c r="O305" s="58">
        <f t="shared" si="38"/>
        <v>14576.33</v>
      </c>
      <c r="P305" s="23">
        <f t="shared" si="36"/>
        <v>14576.33</v>
      </c>
      <c r="Q305" s="4"/>
    </row>
    <row r="306" spans="1:17" ht="18.75" x14ac:dyDescent="0.25">
      <c r="A306" s="62">
        <v>300</v>
      </c>
      <c r="B306" s="66"/>
      <c r="C306" s="70" t="s">
        <v>121</v>
      </c>
      <c r="D306" s="68" t="s">
        <v>11</v>
      </c>
      <c r="E306" s="67">
        <v>1</v>
      </c>
      <c r="F306" s="71">
        <v>4500</v>
      </c>
      <c r="G306" s="94">
        <v>5533</v>
      </c>
      <c r="H306" s="75">
        <v>5478.0000632123101</v>
      </c>
      <c r="I306" s="61"/>
      <c r="J306" s="12">
        <f t="shared" si="32"/>
        <v>5170.3333544041034</v>
      </c>
      <c r="K306" s="58">
        <f t="shared" si="33"/>
        <v>581.17669669529539</v>
      </c>
      <c r="L306" s="35">
        <f t="shared" si="37"/>
        <v>11.240603977696091</v>
      </c>
      <c r="M306" s="22">
        <f t="shared" si="34"/>
        <v>5170.3333544041034</v>
      </c>
      <c r="N306" s="58">
        <f t="shared" si="35"/>
        <v>5170.3333544041034</v>
      </c>
      <c r="O306" s="58">
        <f t="shared" si="38"/>
        <v>5170.33</v>
      </c>
      <c r="P306" s="23">
        <f t="shared" si="36"/>
        <v>5170.33</v>
      </c>
      <c r="Q306" s="4"/>
    </row>
    <row r="307" spans="1:17" ht="18.75" x14ac:dyDescent="0.25">
      <c r="A307" s="62">
        <v>301</v>
      </c>
      <c r="B307" s="66">
        <v>1237136220</v>
      </c>
      <c r="C307" s="70" t="s">
        <v>122</v>
      </c>
      <c r="D307" s="68" t="s">
        <v>19</v>
      </c>
      <c r="E307" s="67">
        <v>1</v>
      </c>
      <c r="F307" s="71">
        <v>31200</v>
      </c>
      <c r="G307" s="94">
        <v>33473</v>
      </c>
      <c r="H307" s="75">
        <v>33418.0000559935</v>
      </c>
      <c r="I307" s="61"/>
      <c r="J307" s="12">
        <f t="shared" si="32"/>
        <v>32697.000018664501</v>
      </c>
      <c r="K307" s="58">
        <f t="shared" si="33"/>
        <v>1296.7316763198601</v>
      </c>
      <c r="L307" s="35">
        <f t="shared" si="37"/>
        <v>3.9659041367087005</v>
      </c>
      <c r="M307" s="22">
        <f t="shared" si="34"/>
        <v>32697.000018664497</v>
      </c>
      <c r="N307" s="58">
        <f t="shared" si="35"/>
        <v>32697.000018664497</v>
      </c>
      <c r="O307" s="58">
        <f t="shared" si="38"/>
        <v>32697</v>
      </c>
      <c r="P307" s="23">
        <f t="shared" si="36"/>
        <v>32697</v>
      </c>
      <c r="Q307" s="4"/>
    </row>
    <row r="308" spans="1:17" ht="18.75" x14ac:dyDescent="0.25">
      <c r="A308" s="62">
        <v>302</v>
      </c>
      <c r="B308" s="66"/>
      <c r="C308" s="70" t="s">
        <v>119</v>
      </c>
      <c r="D308" s="68" t="s">
        <v>11</v>
      </c>
      <c r="E308" s="67">
        <v>1</v>
      </c>
      <c r="F308" s="71">
        <v>4500</v>
      </c>
      <c r="G308" s="94">
        <v>5533</v>
      </c>
      <c r="H308" s="75">
        <v>5478.0000632123101</v>
      </c>
      <c r="I308" s="61"/>
      <c r="J308" s="12">
        <f t="shared" si="32"/>
        <v>5170.3333544041034</v>
      </c>
      <c r="K308" s="58">
        <f t="shared" si="33"/>
        <v>581.17669669529539</v>
      </c>
      <c r="L308" s="35">
        <f t="shared" si="37"/>
        <v>11.240603977696091</v>
      </c>
      <c r="M308" s="22">
        <f t="shared" si="34"/>
        <v>5170.3333544041034</v>
      </c>
      <c r="N308" s="58">
        <f t="shared" si="35"/>
        <v>5170.3333544041034</v>
      </c>
      <c r="O308" s="58">
        <f t="shared" si="38"/>
        <v>5170.33</v>
      </c>
      <c r="P308" s="23">
        <f t="shared" si="36"/>
        <v>5170.33</v>
      </c>
      <c r="Q308" s="4"/>
    </row>
    <row r="309" spans="1:17" ht="18.75" x14ac:dyDescent="0.25">
      <c r="A309" s="62">
        <v>303</v>
      </c>
      <c r="B309" s="66">
        <v>1237236120</v>
      </c>
      <c r="C309" s="70" t="s">
        <v>449</v>
      </c>
      <c r="D309" s="68" t="s">
        <v>19</v>
      </c>
      <c r="E309" s="67">
        <v>1</v>
      </c>
      <c r="F309" s="71">
        <v>10800</v>
      </c>
      <c r="G309" s="94">
        <v>14323</v>
      </c>
      <c r="H309" s="75">
        <v>14268.0000239655</v>
      </c>
      <c r="I309" s="61"/>
      <c r="J309" s="12">
        <f t="shared" si="32"/>
        <v>13130.333341321833</v>
      </c>
      <c r="K309" s="58">
        <f t="shared" si="33"/>
        <v>2018.3152282530309</v>
      </c>
      <c r="L309" s="35">
        <f t="shared" si="37"/>
        <v>15.371393671334216</v>
      </c>
      <c r="M309" s="22">
        <f t="shared" si="34"/>
        <v>13130.333341321832</v>
      </c>
      <c r="N309" s="58">
        <f t="shared" si="35"/>
        <v>13130.333341321832</v>
      </c>
      <c r="O309" s="58">
        <f t="shared" si="38"/>
        <v>13130.33</v>
      </c>
      <c r="P309" s="23">
        <f t="shared" si="36"/>
        <v>13130.33</v>
      </c>
      <c r="Q309" s="4"/>
    </row>
    <row r="310" spans="1:17" ht="18.75" x14ac:dyDescent="0.25">
      <c r="A310" s="62">
        <v>304</v>
      </c>
      <c r="B310" s="66"/>
      <c r="C310" s="70" t="s">
        <v>120</v>
      </c>
      <c r="D310" s="68" t="s">
        <v>11</v>
      </c>
      <c r="E310" s="67">
        <v>1</v>
      </c>
      <c r="F310" s="71">
        <v>4500</v>
      </c>
      <c r="G310" s="94">
        <v>5533</v>
      </c>
      <c r="H310" s="75">
        <v>5478.0000632123101</v>
      </c>
      <c r="I310" s="61"/>
      <c r="J310" s="12">
        <f t="shared" si="32"/>
        <v>5170.3333544041034</v>
      </c>
      <c r="K310" s="58">
        <f t="shared" si="33"/>
        <v>581.17669669529539</v>
      </c>
      <c r="L310" s="35">
        <f t="shared" si="37"/>
        <v>11.240603977696091</v>
      </c>
      <c r="M310" s="22">
        <f t="shared" si="34"/>
        <v>5170.3333544041034</v>
      </c>
      <c r="N310" s="58">
        <f t="shared" si="35"/>
        <v>5170.3333544041034</v>
      </c>
      <c r="O310" s="58">
        <f t="shared" si="38"/>
        <v>5170.33</v>
      </c>
      <c r="P310" s="23">
        <f t="shared" si="36"/>
        <v>5170.33</v>
      </c>
      <c r="Q310" s="4"/>
    </row>
    <row r="311" spans="1:17" ht="18.75" x14ac:dyDescent="0.25">
      <c r="A311" s="62">
        <v>305</v>
      </c>
      <c r="B311" s="66">
        <v>1236125050</v>
      </c>
      <c r="C311" s="70" t="s">
        <v>448</v>
      </c>
      <c r="D311" s="68" t="s">
        <v>19</v>
      </c>
      <c r="E311" s="67">
        <v>1</v>
      </c>
      <c r="F311" s="71">
        <v>24500</v>
      </c>
      <c r="G311" s="94">
        <v>25474</v>
      </c>
      <c r="H311" s="75">
        <v>25419.000069736801</v>
      </c>
      <c r="I311" s="61"/>
      <c r="J311" s="12">
        <f t="shared" si="32"/>
        <v>25131.000023245597</v>
      </c>
      <c r="K311" s="58">
        <f t="shared" si="33"/>
        <v>547.15356170292853</v>
      </c>
      <c r="L311" s="35">
        <f t="shared" si="37"/>
        <v>2.1772056869874818</v>
      </c>
      <c r="M311" s="22">
        <f t="shared" si="34"/>
        <v>25131.000023245597</v>
      </c>
      <c r="N311" s="58">
        <f t="shared" si="35"/>
        <v>25131.000023245597</v>
      </c>
      <c r="O311" s="58">
        <f t="shared" si="38"/>
        <v>25131</v>
      </c>
      <c r="P311" s="23">
        <f t="shared" si="36"/>
        <v>25131</v>
      </c>
      <c r="Q311" s="4"/>
    </row>
    <row r="312" spans="1:17" ht="18.75" x14ac:dyDescent="0.25">
      <c r="A312" s="62">
        <v>306</v>
      </c>
      <c r="B312" s="66"/>
      <c r="C312" s="70" t="s">
        <v>117</v>
      </c>
      <c r="D312" s="68" t="s">
        <v>11</v>
      </c>
      <c r="E312" s="67">
        <v>1</v>
      </c>
      <c r="F312" s="71">
        <v>4500</v>
      </c>
      <c r="G312" s="94">
        <v>5533</v>
      </c>
      <c r="H312" s="75">
        <v>5478.0000632123101</v>
      </c>
      <c r="I312" s="61"/>
      <c r="J312" s="12">
        <f t="shared" si="32"/>
        <v>5170.3333544041034</v>
      </c>
      <c r="K312" s="58">
        <f t="shared" si="33"/>
        <v>581.17669669529539</v>
      </c>
      <c r="L312" s="35">
        <f t="shared" si="37"/>
        <v>11.240603977696091</v>
      </c>
      <c r="M312" s="22">
        <f t="shared" si="34"/>
        <v>5170.3333544041034</v>
      </c>
      <c r="N312" s="58">
        <f t="shared" si="35"/>
        <v>5170.3333544041034</v>
      </c>
      <c r="O312" s="58">
        <f t="shared" si="38"/>
        <v>5170.33</v>
      </c>
      <c r="P312" s="23">
        <f t="shared" si="36"/>
        <v>5170.33</v>
      </c>
      <c r="Q312" s="4"/>
    </row>
    <row r="313" spans="1:17" ht="18.75" x14ac:dyDescent="0.25">
      <c r="A313" s="62">
        <v>307</v>
      </c>
      <c r="B313" s="66">
        <v>1230536110</v>
      </c>
      <c r="C313" s="70" t="s">
        <v>118</v>
      </c>
      <c r="D313" s="68" t="s">
        <v>19</v>
      </c>
      <c r="E313" s="67">
        <v>1</v>
      </c>
      <c r="F313" s="71">
        <v>25950</v>
      </c>
      <c r="G313" s="94">
        <v>27152</v>
      </c>
      <c r="H313" s="75">
        <v>27097.000018925501</v>
      </c>
      <c r="I313" s="61"/>
      <c r="J313" s="12">
        <f t="shared" si="32"/>
        <v>26733.000006308499</v>
      </c>
      <c r="K313" s="58">
        <f t="shared" si="33"/>
        <v>678.65529312669651</v>
      </c>
      <c r="L313" s="35">
        <f t="shared" si="37"/>
        <v>2.5386424754668249</v>
      </c>
      <c r="M313" s="22">
        <f t="shared" si="34"/>
        <v>26733.000006308495</v>
      </c>
      <c r="N313" s="58">
        <f t="shared" si="35"/>
        <v>26733.000006308495</v>
      </c>
      <c r="O313" s="58">
        <f t="shared" si="38"/>
        <v>26733</v>
      </c>
      <c r="P313" s="23">
        <f t="shared" si="36"/>
        <v>26733</v>
      </c>
      <c r="Q313" s="4"/>
    </row>
    <row r="314" spans="1:17" ht="30" x14ac:dyDescent="0.25">
      <c r="A314" s="62">
        <v>308</v>
      </c>
      <c r="B314" s="66"/>
      <c r="C314" s="70" t="s">
        <v>288</v>
      </c>
      <c r="D314" s="68" t="s">
        <v>11</v>
      </c>
      <c r="E314" s="67">
        <v>1</v>
      </c>
      <c r="F314" s="71">
        <v>6000</v>
      </c>
      <c r="G314" s="94">
        <v>7033</v>
      </c>
      <c r="H314" s="75">
        <v>6978.0000632123101</v>
      </c>
      <c r="I314" s="61"/>
      <c r="J314" s="12">
        <f t="shared" si="32"/>
        <v>6670.3333544041043</v>
      </c>
      <c r="K314" s="58">
        <f t="shared" si="33"/>
        <v>581.17669669529539</v>
      </c>
      <c r="L314" s="35">
        <f t="shared" si="37"/>
        <v>8.7128583507984949</v>
      </c>
      <c r="M314" s="22">
        <f t="shared" si="34"/>
        <v>6670.3333544041034</v>
      </c>
      <c r="N314" s="58">
        <f t="shared" si="35"/>
        <v>6670.3333544041034</v>
      </c>
      <c r="O314" s="58">
        <f t="shared" si="38"/>
        <v>6670.33</v>
      </c>
      <c r="P314" s="23">
        <f t="shared" si="36"/>
        <v>6670.33</v>
      </c>
      <c r="Q314" s="4"/>
    </row>
    <row r="315" spans="1:17" ht="18.75" x14ac:dyDescent="0.25">
      <c r="A315" s="62">
        <v>309</v>
      </c>
      <c r="B315" s="66">
        <v>4861906010</v>
      </c>
      <c r="C315" s="70" t="s">
        <v>198</v>
      </c>
      <c r="D315" s="68" t="s">
        <v>19</v>
      </c>
      <c r="E315" s="67">
        <v>1</v>
      </c>
      <c r="F315" s="71">
        <v>9500</v>
      </c>
      <c r="G315" s="94">
        <v>9862</v>
      </c>
      <c r="H315" s="75">
        <v>9807.0000466306501</v>
      </c>
      <c r="I315" s="61"/>
      <c r="J315" s="12">
        <f t="shared" si="32"/>
        <v>9723.00001554355</v>
      </c>
      <c r="K315" s="58">
        <f t="shared" si="33"/>
        <v>195.07179169981328</v>
      </c>
      <c r="L315" s="35">
        <f t="shared" si="37"/>
        <v>2.0062922080424173</v>
      </c>
      <c r="M315" s="22">
        <f t="shared" si="34"/>
        <v>9723.00001554355</v>
      </c>
      <c r="N315" s="58">
        <f t="shared" si="35"/>
        <v>9723.00001554355</v>
      </c>
      <c r="O315" s="58">
        <f t="shared" si="38"/>
        <v>9723</v>
      </c>
      <c r="P315" s="23">
        <f t="shared" si="36"/>
        <v>9723</v>
      </c>
      <c r="Q315" s="4"/>
    </row>
    <row r="316" spans="1:17" ht="30" x14ac:dyDescent="0.25">
      <c r="A316" s="62">
        <v>310</v>
      </c>
      <c r="B316" s="66"/>
      <c r="C316" s="70" t="s">
        <v>287</v>
      </c>
      <c r="D316" s="68" t="s">
        <v>11</v>
      </c>
      <c r="E316" s="67">
        <v>1</v>
      </c>
      <c r="F316" s="71">
        <v>6000</v>
      </c>
      <c r="G316" s="94">
        <v>7033</v>
      </c>
      <c r="H316" s="75">
        <v>6978.0000632123101</v>
      </c>
      <c r="I316" s="61"/>
      <c r="J316" s="12">
        <f t="shared" si="32"/>
        <v>6670.3333544041043</v>
      </c>
      <c r="K316" s="58">
        <f t="shared" si="33"/>
        <v>581.17669669529539</v>
      </c>
      <c r="L316" s="35">
        <f t="shared" si="37"/>
        <v>8.7128583507984949</v>
      </c>
      <c r="M316" s="22">
        <f t="shared" si="34"/>
        <v>6670.3333544041034</v>
      </c>
      <c r="N316" s="58">
        <f t="shared" si="35"/>
        <v>6670.3333544041034</v>
      </c>
      <c r="O316" s="58">
        <f t="shared" si="38"/>
        <v>6670.33</v>
      </c>
      <c r="P316" s="23">
        <f t="shared" si="36"/>
        <v>6670.33</v>
      </c>
      <c r="Q316" s="4"/>
    </row>
    <row r="317" spans="1:17" ht="18.75" x14ac:dyDescent="0.25">
      <c r="A317" s="62">
        <v>311</v>
      </c>
      <c r="B317" s="66">
        <v>4861906010</v>
      </c>
      <c r="C317" s="70" t="s">
        <v>199</v>
      </c>
      <c r="D317" s="68" t="s">
        <v>19</v>
      </c>
      <c r="E317" s="67">
        <v>1</v>
      </c>
      <c r="F317" s="71">
        <v>9500</v>
      </c>
      <c r="G317" s="94">
        <v>13126</v>
      </c>
      <c r="H317" s="75">
        <v>13071.0000199404</v>
      </c>
      <c r="I317" s="61"/>
      <c r="J317" s="12">
        <f t="shared" si="32"/>
        <v>11899.0000066468</v>
      </c>
      <c r="K317" s="58">
        <f t="shared" si="33"/>
        <v>2077.7769426408959</v>
      </c>
      <c r="L317" s="35">
        <f t="shared" si="37"/>
        <v>17.461777808893576</v>
      </c>
      <c r="M317" s="22">
        <f t="shared" si="34"/>
        <v>11899.0000066468</v>
      </c>
      <c r="N317" s="58">
        <f t="shared" si="35"/>
        <v>11899.0000066468</v>
      </c>
      <c r="O317" s="58">
        <f t="shared" si="38"/>
        <v>11899</v>
      </c>
      <c r="P317" s="23">
        <f t="shared" si="36"/>
        <v>11899</v>
      </c>
      <c r="Q317" s="4"/>
    </row>
    <row r="318" spans="1:17" ht="30" x14ac:dyDescent="0.25">
      <c r="A318" s="62">
        <v>312</v>
      </c>
      <c r="B318" s="66"/>
      <c r="C318" s="70" t="s">
        <v>189</v>
      </c>
      <c r="D318" s="68" t="s">
        <v>11</v>
      </c>
      <c r="E318" s="67">
        <v>1</v>
      </c>
      <c r="F318" s="71">
        <v>3600</v>
      </c>
      <c r="G318" s="94">
        <v>3707</v>
      </c>
      <c r="H318" s="75">
        <v>3652.0000488855899</v>
      </c>
      <c r="I318" s="61"/>
      <c r="J318" s="12">
        <f t="shared" si="32"/>
        <v>3653.0000162951965</v>
      </c>
      <c r="K318" s="58">
        <f t="shared" si="33"/>
        <v>53.507008429879605</v>
      </c>
      <c r="L318" s="35">
        <f t="shared" si="37"/>
        <v>1.4647415327456088</v>
      </c>
      <c r="M318" s="22">
        <f t="shared" si="34"/>
        <v>3653.0000162951965</v>
      </c>
      <c r="N318" s="58">
        <f t="shared" si="35"/>
        <v>3653.0000162951965</v>
      </c>
      <c r="O318" s="58">
        <f t="shared" si="38"/>
        <v>3653</v>
      </c>
      <c r="P318" s="23">
        <f t="shared" si="36"/>
        <v>3653</v>
      </c>
      <c r="Q318" s="4"/>
    </row>
    <row r="319" spans="1:17" ht="18.75" x14ac:dyDescent="0.25">
      <c r="A319" s="62">
        <v>313</v>
      </c>
      <c r="B319" s="66">
        <v>9036341003</v>
      </c>
      <c r="C319" s="70" t="s">
        <v>190</v>
      </c>
      <c r="D319" s="68" t="s">
        <v>19</v>
      </c>
      <c r="E319" s="67">
        <v>1</v>
      </c>
      <c r="F319" s="71">
        <v>3150</v>
      </c>
      <c r="G319" s="94">
        <v>4699</v>
      </c>
      <c r="H319" s="75">
        <v>4644.0000391773701</v>
      </c>
      <c r="I319" s="61"/>
      <c r="J319" s="12">
        <f t="shared" si="32"/>
        <v>4164.3333463924564</v>
      </c>
      <c r="K319" s="58">
        <f t="shared" si="33"/>
        <v>878.86879118865761</v>
      </c>
      <c r="L319" s="35">
        <f t="shared" si="37"/>
        <v>21.10466953732265</v>
      </c>
      <c r="M319" s="22">
        <f t="shared" si="34"/>
        <v>4164.3333463924564</v>
      </c>
      <c r="N319" s="58">
        <f t="shared" si="35"/>
        <v>4164.3333463924564</v>
      </c>
      <c r="O319" s="58">
        <f t="shared" si="38"/>
        <v>4164.33</v>
      </c>
      <c r="P319" s="23">
        <f t="shared" si="36"/>
        <v>4164.33</v>
      </c>
      <c r="Q319" s="4"/>
    </row>
    <row r="320" spans="1:17" ht="30" x14ac:dyDescent="0.25">
      <c r="A320" s="62">
        <v>314</v>
      </c>
      <c r="B320" s="66"/>
      <c r="C320" s="70" t="s">
        <v>456</v>
      </c>
      <c r="D320" s="68" t="s">
        <v>11</v>
      </c>
      <c r="E320" s="67">
        <v>1</v>
      </c>
      <c r="F320" s="71">
        <v>3000</v>
      </c>
      <c r="G320" s="94">
        <v>3190</v>
      </c>
      <c r="H320" s="75">
        <v>3135.00003059034</v>
      </c>
      <c r="I320" s="61"/>
      <c r="J320" s="12">
        <f t="shared" si="32"/>
        <v>3108.3333435301133</v>
      </c>
      <c r="K320" s="58">
        <f t="shared" si="33"/>
        <v>97.766733345632673</v>
      </c>
      <c r="L320" s="35">
        <f t="shared" si="37"/>
        <v>3.1453104458416821</v>
      </c>
      <c r="M320" s="22">
        <f t="shared" si="34"/>
        <v>3108.3333435301129</v>
      </c>
      <c r="N320" s="58">
        <f t="shared" si="35"/>
        <v>3108.3333435301129</v>
      </c>
      <c r="O320" s="58">
        <f t="shared" si="38"/>
        <v>3108.33</v>
      </c>
      <c r="P320" s="23">
        <f t="shared" si="36"/>
        <v>3108.33</v>
      </c>
      <c r="Q320" s="4"/>
    </row>
    <row r="321" spans="1:17" ht="18.75" x14ac:dyDescent="0.25">
      <c r="A321" s="62">
        <v>315</v>
      </c>
      <c r="B321" s="66">
        <v>1733536010</v>
      </c>
      <c r="C321" s="70" t="s">
        <v>138</v>
      </c>
      <c r="D321" s="68" t="s">
        <v>19</v>
      </c>
      <c r="E321" s="67">
        <v>1</v>
      </c>
      <c r="F321" s="71">
        <v>43200</v>
      </c>
      <c r="G321" s="94">
        <v>43486</v>
      </c>
      <c r="H321" s="75">
        <v>43431.000093429597</v>
      </c>
      <c r="I321" s="61"/>
      <c r="J321" s="12">
        <f t="shared" si="32"/>
        <v>43372.33336447653</v>
      </c>
      <c r="K321" s="58">
        <f t="shared" si="33"/>
        <v>151.75750002731084</v>
      </c>
      <c r="L321" s="35">
        <f t="shared" si="37"/>
        <v>0.34989470995721333</v>
      </c>
      <c r="M321" s="22">
        <f t="shared" si="34"/>
        <v>43372.33336447653</v>
      </c>
      <c r="N321" s="58">
        <f t="shared" si="35"/>
        <v>43372.33336447653</v>
      </c>
      <c r="O321" s="58">
        <f t="shared" si="38"/>
        <v>43372.33</v>
      </c>
      <c r="P321" s="23">
        <f t="shared" si="36"/>
        <v>43372.33</v>
      </c>
      <c r="Q321" s="4"/>
    </row>
    <row r="322" spans="1:17" ht="22.5" customHeight="1" x14ac:dyDescent="0.25">
      <c r="A322" s="62">
        <v>316</v>
      </c>
      <c r="B322" s="66"/>
      <c r="C322" s="70" t="s">
        <v>305</v>
      </c>
      <c r="D322" s="68" t="s">
        <v>11</v>
      </c>
      <c r="E322" s="67">
        <v>1</v>
      </c>
      <c r="F322" s="71">
        <v>6000</v>
      </c>
      <c r="G322" s="94">
        <v>6190</v>
      </c>
      <c r="H322" s="75">
        <v>6135.0000305903404</v>
      </c>
      <c r="I322" s="61"/>
      <c r="J322" s="12">
        <f t="shared" si="32"/>
        <v>6108.3333435301138</v>
      </c>
      <c r="K322" s="58">
        <f t="shared" si="33"/>
        <v>97.766733345632744</v>
      </c>
      <c r="L322" s="35">
        <f t="shared" si="37"/>
        <v>1.6005467915267968</v>
      </c>
      <c r="M322" s="22">
        <f t="shared" si="34"/>
        <v>6108.3333435301138</v>
      </c>
      <c r="N322" s="58">
        <f t="shared" si="35"/>
        <v>6108.3333435301138</v>
      </c>
      <c r="O322" s="58">
        <f t="shared" si="38"/>
        <v>6108.33</v>
      </c>
      <c r="P322" s="23">
        <f t="shared" si="36"/>
        <v>6108.33</v>
      </c>
      <c r="Q322" s="4"/>
    </row>
    <row r="323" spans="1:17" ht="18.75" x14ac:dyDescent="0.25">
      <c r="A323" s="62">
        <v>317</v>
      </c>
      <c r="B323" s="66">
        <v>4631033010</v>
      </c>
      <c r="C323" s="70" t="s">
        <v>307</v>
      </c>
      <c r="D323" s="68" t="s">
        <v>19</v>
      </c>
      <c r="E323" s="67">
        <v>1</v>
      </c>
      <c r="F323" s="71">
        <v>44500</v>
      </c>
      <c r="G323" s="94">
        <v>44615</v>
      </c>
      <c r="H323" s="75">
        <v>44560.000079440397</v>
      </c>
      <c r="I323" s="61"/>
      <c r="J323" s="12">
        <f t="shared" si="32"/>
        <v>44558.333359813463</v>
      </c>
      <c r="K323" s="58">
        <f t="shared" si="33"/>
        <v>57.518114240090469</v>
      </c>
      <c r="L323" s="35">
        <f t="shared" si="37"/>
        <v>0.12908497671047375</v>
      </c>
      <c r="M323" s="22">
        <f t="shared" si="34"/>
        <v>44558.333359813463</v>
      </c>
      <c r="N323" s="58">
        <f t="shared" si="35"/>
        <v>44558.333359813463</v>
      </c>
      <c r="O323" s="58">
        <f t="shared" si="38"/>
        <v>44558.33</v>
      </c>
      <c r="P323" s="23">
        <f t="shared" si="36"/>
        <v>44558.33</v>
      </c>
      <c r="Q323" s="4"/>
    </row>
    <row r="324" spans="1:17" ht="23.25" customHeight="1" x14ac:dyDescent="0.25">
      <c r="A324" s="62">
        <v>318</v>
      </c>
      <c r="B324" s="66"/>
      <c r="C324" s="70" t="s">
        <v>306</v>
      </c>
      <c r="D324" s="68" t="s">
        <v>11</v>
      </c>
      <c r="E324" s="67">
        <v>1</v>
      </c>
      <c r="F324" s="71">
        <v>6000</v>
      </c>
      <c r="G324" s="94">
        <v>6308</v>
      </c>
      <c r="H324" s="75">
        <v>6253.0000964441397</v>
      </c>
      <c r="I324" s="61"/>
      <c r="J324" s="12">
        <f t="shared" si="32"/>
        <v>6187.0000321480466</v>
      </c>
      <c r="K324" s="58">
        <f t="shared" si="33"/>
        <v>164.26504912888899</v>
      </c>
      <c r="L324" s="35">
        <f t="shared" si="37"/>
        <v>2.6550032047091854</v>
      </c>
      <c r="M324" s="22">
        <f t="shared" si="34"/>
        <v>6187.0000321480456</v>
      </c>
      <c r="N324" s="58">
        <f t="shared" si="35"/>
        <v>6187.0000321480456</v>
      </c>
      <c r="O324" s="58">
        <f t="shared" si="38"/>
        <v>6187</v>
      </c>
      <c r="P324" s="23">
        <f t="shared" si="36"/>
        <v>6187</v>
      </c>
      <c r="Q324" s="4"/>
    </row>
    <row r="325" spans="1:17" ht="18.75" x14ac:dyDescent="0.25">
      <c r="A325" s="62">
        <v>319</v>
      </c>
      <c r="B325" s="66">
        <v>4631033010</v>
      </c>
      <c r="C325" s="70" t="s">
        <v>308</v>
      </c>
      <c r="D325" s="68" t="s">
        <v>19</v>
      </c>
      <c r="E325" s="67">
        <v>1</v>
      </c>
      <c r="F325" s="71">
        <v>44500</v>
      </c>
      <c r="G325" s="94">
        <v>44959</v>
      </c>
      <c r="H325" s="75">
        <v>44904.000072565403</v>
      </c>
      <c r="I325" s="61"/>
      <c r="J325" s="12">
        <f t="shared" si="32"/>
        <v>44787.666690855134</v>
      </c>
      <c r="K325" s="58">
        <f t="shared" si="33"/>
        <v>250.63986469656072</v>
      </c>
      <c r="L325" s="35">
        <f t="shared" si="37"/>
        <v>0.55961804491087064</v>
      </c>
      <c r="M325" s="22">
        <f t="shared" si="34"/>
        <v>44787.666690855127</v>
      </c>
      <c r="N325" s="58">
        <f t="shared" si="35"/>
        <v>44787.666690855127</v>
      </c>
      <c r="O325" s="58">
        <f t="shared" si="38"/>
        <v>44787.67</v>
      </c>
      <c r="P325" s="23">
        <f t="shared" si="36"/>
        <v>44787.67</v>
      </c>
      <c r="Q325" s="4"/>
    </row>
    <row r="326" spans="1:17" ht="18.75" x14ac:dyDescent="0.25">
      <c r="A326" s="62">
        <v>320</v>
      </c>
      <c r="B326" s="66"/>
      <c r="C326" s="70" t="s">
        <v>615</v>
      </c>
      <c r="D326" s="67" t="s">
        <v>11</v>
      </c>
      <c r="E326" s="67">
        <v>1</v>
      </c>
      <c r="F326" s="71">
        <v>15000</v>
      </c>
      <c r="G326" s="94">
        <v>15308</v>
      </c>
      <c r="H326" s="75">
        <v>15253.000096444101</v>
      </c>
      <c r="I326" s="61"/>
      <c r="J326" s="12">
        <f t="shared" si="32"/>
        <v>15187.000032148033</v>
      </c>
      <c r="K326" s="58">
        <f t="shared" si="33"/>
        <v>164.26504912888115</v>
      </c>
      <c r="L326" s="35">
        <f t="shared" si="37"/>
        <v>1.0816161768694463</v>
      </c>
      <c r="M326" s="22">
        <f t="shared" si="34"/>
        <v>15187.000032148033</v>
      </c>
      <c r="N326" s="58">
        <f t="shared" si="35"/>
        <v>15187.000032148033</v>
      </c>
      <c r="O326" s="58">
        <f t="shared" si="38"/>
        <v>15187</v>
      </c>
      <c r="P326" s="23">
        <f t="shared" si="36"/>
        <v>15187</v>
      </c>
      <c r="Q326" s="4"/>
    </row>
    <row r="327" spans="1:17" ht="18.75" x14ac:dyDescent="0.25">
      <c r="A327" s="62">
        <v>321</v>
      </c>
      <c r="B327" s="66" t="s">
        <v>657</v>
      </c>
      <c r="C327" s="70" t="s">
        <v>616</v>
      </c>
      <c r="D327" s="67" t="s">
        <v>19</v>
      </c>
      <c r="E327" s="67">
        <v>1</v>
      </c>
      <c r="F327" s="71">
        <v>710400</v>
      </c>
      <c r="G327" s="94">
        <v>709657</v>
      </c>
      <c r="H327" s="75">
        <v>709602.00004982296</v>
      </c>
      <c r="I327" s="61"/>
      <c r="J327" s="12">
        <f t="shared" ref="J327:J390" si="39">AVERAGE(F327:H327)</f>
        <v>709886.33334994095</v>
      </c>
      <c r="K327" s="58">
        <f t="shared" ref="K327:K390" si="40">SQRT(((SUM((POWER(G327-J327,2)),(POWER(H327-J327,2)),(POWER(F327-J327,2)))))/2)</f>
        <v>445.69756468597046</v>
      </c>
      <c r="L327" s="35">
        <f t="shared" si="37"/>
        <v>6.2784356276128273E-2</v>
      </c>
      <c r="M327" s="22">
        <f t="shared" ref="M327:M390" si="41">((E327/3)*(SUM(F327:H327)))</f>
        <v>709886.33334994095</v>
      </c>
      <c r="N327" s="58">
        <f t="shared" ref="N327:N390" si="42">M327/E327</f>
        <v>709886.33334994095</v>
      </c>
      <c r="O327" s="58">
        <f t="shared" si="38"/>
        <v>709886.33</v>
      </c>
      <c r="P327" s="23">
        <f t="shared" ref="P327:P390" si="43">O327*E327</f>
        <v>709886.33</v>
      </c>
      <c r="Q327" s="4"/>
    </row>
    <row r="328" spans="1:17" ht="30" x14ac:dyDescent="0.25">
      <c r="A328" s="62">
        <v>322</v>
      </c>
      <c r="B328" s="66"/>
      <c r="C328" s="70" t="s">
        <v>162</v>
      </c>
      <c r="D328" s="68" t="s">
        <v>11</v>
      </c>
      <c r="E328" s="67">
        <v>1</v>
      </c>
      <c r="F328" s="71">
        <v>300</v>
      </c>
      <c r="G328" s="94">
        <v>350</v>
      </c>
      <c r="H328" s="75">
        <v>295</v>
      </c>
      <c r="I328" s="61"/>
      <c r="J328" s="12">
        <f t="shared" si="39"/>
        <v>315</v>
      </c>
      <c r="K328" s="58">
        <f t="shared" si="40"/>
        <v>30.413812651491099</v>
      </c>
      <c r="L328" s="35">
        <f t="shared" si="37"/>
        <v>9.6551786195209832</v>
      </c>
      <c r="M328" s="22">
        <f t="shared" si="41"/>
        <v>315</v>
      </c>
      <c r="N328" s="58">
        <f t="shared" si="42"/>
        <v>315</v>
      </c>
      <c r="O328" s="58">
        <f t="shared" si="38"/>
        <v>315</v>
      </c>
      <c r="P328" s="23">
        <f t="shared" si="43"/>
        <v>315</v>
      </c>
      <c r="Q328" s="4"/>
    </row>
    <row r="329" spans="1:17" ht="18.75" x14ac:dyDescent="0.25">
      <c r="A329" s="62">
        <v>323</v>
      </c>
      <c r="B329" s="66">
        <v>1641721280</v>
      </c>
      <c r="C329" s="70" t="s">
        <v>163</v>
      </c>
      <c r="D329" s="68" t="s">
        <v>19</v>
      </c>
      <c r="E329" s="67">
        <v>1</v>
      </c>
      <c r="F329" s="71">
        <v>1250</v>
      </c>
      <c r="G329" s="94">
        <v>1687</v>
      </c>
      <c r="H329" s="75">
        <v>1632.00006130152</v>
      </c>
      <c r="I329" s="61"/>
      <c r="J329" s="12">
        <f t="shared" si="39"/>
        <v>1523.0000204338401</v>
      </c>
      <c r="K329" s="58">
        <f t="shared" si="40"/>
        <v>238.01892084846307</v>
      </c>
      <c r="L329" s="35">
        <f t="shared" si="37"/>
        <v>15.628294002298256</v>
      </c>
      <c r="M329" s="22">
        <f t="shared" si="41"/>
        <v>1523.0000204338398</v>
      </c>
      <c r="N329" s="58">
        <f t="shared" si="42"/>
        <v>1523.0000204338398</v>
      </c>
      <c r="O329" s="58">
        <f t="shared" si="38"/>
        <v>1523</v>
      </c>
      <c r="P329" s="23">
        <f t="shared" si="43"/>
        <v>1523</v>
      </c>
      <c r="Q329" s="4"/>
    </row>
    <row r="330" spans="1:17" ht="18.75" x14ac:dyDescent="0.25">
      <c r="A330" s="62">
        <v>324</v>
      </c>
      <c r="B330" s="66">
        <v>1649221050</v>
      </c>
      <c r="C330" s="70" t="s">
        <v>498</v>
      </c>
      <c r="D330" s="68" t="s">
        <v>19</v>
      </c>
      <c r="E330" s="67">
        <v>1</v>
      </c>
      <c r="F330" s="71">
        <v>250</v>
      </c>
      <c r="G330" s="94">
        <v>344</v>
      </c>
      <c r="H330" s="75">
        <v>289.00003150381798</v>
      </c>
      <c r="I330" s="61"/>
      <c r="J330" s="12">
        <f t="shared" si="39"/>
        <v>294.33334383460601</v>
      </c>
      <c r="K330" s="58">
        <f t="shared" si="40"/>
        <v>47.226403264628374</v>
      </c>
      <c r="L330" s="35">
        <f t="shared" si="37"/>
        <v>16.045210049720424</v>
      </c>
      <c r="M330" s="22">
        <f t="shared" si="41"/>
        <v>294.33334383460601</v>
      </c>
      <c r="N330" s="58">
        <f t="shared" si="42"/>
        <v>294.33334383460601</v>
      </c>
      <c r="O330" s="58">
        <f t="shared" si="38"/>
        <v>294.33</v>
      </c>
      <c r="P330" s="23">
        <f t="shared" si="43"/>
        <v>294.33</v>
      </c>
      <c r="Q330" s="4"/>
    </row>
    <row r="331" spans="1:17" ht="22.5" customHeight="1" x14ac:dyDescent="0.25">
      <c r="A331" s="62">
        <v>325</v>
      </c>
      <c r="B331" s="66"/>
      <c r="C331" s="70" t="s">
        <v>360</v>
      </c>
      <c r="D331" s="68" t="s">
        <v>11</v>
      </c>
      <c r="E331" s="67">
        <v>1</v>
      </c>
      <c r="F331" s="71">
        <v>6000</v>
      </c>
      <c r="G331" s="94">
        <v>6378</v>
      </c>
      <c r="H331" s="75">
        <v>6323.0000585672497</v>
      </c>
      <c r="I331" s="61"/>
      <c r="J331" s="12">
        <f t="shared" si="39"/>
        <v>6233.6666861890835</v>
      </c>
      <c r="K331" s="58">
        <f t="shared" si="40"/>
        <v>204.22129802090211</v>
      </c>
      <c r="L331" s="35">
        <f t="shared" si="37"/>
        <v>3.2761023054595122</v>
      </c>
      <c r="M331" s="22">
        <f t="shared" si="41"/>
        <v>6233.6666861890826</v>
      </c>
      <c r="N331" s="58">
        <f t="shared" si="42"/>
        <v>6233.6666861890826</v>
      </c>
      <c r="O331" s="58">
        <f t="shared" si="38"/>
        <v>6233.67</v>
      </c>
      <c r="P331" s="23">
        <f t="shared" si="43"/>
        <v>6233.67</v>
      </c>
      <c r="Q331" s="4"/>
    </row>
    <row r="332" spans="1:17" ht="18.75" x14ac:dyDescent="0.25">
      <c r="A332" s="62">
        <v>326</v>
      </c>
      <c r="B332" s="66" t="s">
        <v>361</v>
      </c>
      <c r="C332" s="70" t="s">
        <v>362</v>
      </c>
      <c r="D332" s="68" t="s">
        <v>19</v>
      </c>
      <c r="E332" s="67">
        <v>1</v>
      </c>
      <c r="F332" s="71">
        <v>375000</v>
      </c>
      <c r="G332" s="94">
        <v>375192</v>
      </c>
      <c r="H332" s="75">
        <v>375137.00007252698</v>
      </c>
      <c r="I332" s="61"/>
      <c r="J332" s="12">
        <f t="shared" si="39"/>
        <v>375109.66669084231</v>
      </c>
      <c r="K332" s="58">
        <f t="shared" si="40"/>
        <v>98.875352417774778</v>
      </c>
      <c r="L332" s="35">
        <f t="shared" si="37"/>
        <v>2.6359052084697625E-2</v>
      </c>
      <c r="M332" s="22">
        <f t="shared" si="41"/>
        <v>375109.66669084231</v>
      </c>
      <c r="N332" s="58">
        <f t="shared" si="42"/>
        <v>375109.66669084231</v>
      </c>
      <c r="O332" s="58">
        <f t="shared" si="38"/>
        <v>375109.67</v>
      </c>
      <c r="P332" s="23">
        <f t="shared" si="43"/>
        <v>375109.67</v>
      </c>
      <c r="Q332" s="4"/>
    </row>
    <row r="333" spans="1:17" ht="18.75" x14ac:dyDescent="0.25">
      <c r="A333" s="62">
        <v>327</v>
      </c>
      <c r="B333" s="66"/>
      <c r="C333" s="70" t="s">
        <v>499</v>
      </c>
      <c r="D333" s="68" t="s">
        <v>11</v>
      </c>
      <c r="E333" s="67">
        <v>1</v>
      </c>
      <c r="F333" s="71">
        <v>1500</v>
      </c>
      <c r="G333" s="94">
        <v>2247</v>
      </c>
      <c r="H333" s="75">
        <v>2192.0000462713901</v>
      </c>
      <c r="I333" s="61"/>
      <c r="J333" s="12">
        <f t="shared" si="39"/>
        <v>1979.6666820904636</v>
      </c>
      <c r="K333" s="58">
        <f t="shared" si="40"/>
        <v>416.31279485297176</v>
      </c>
      <c r="L333" s="35">
        <f t="shared" si="37"/>
        <v>21.029438875708056</v>
      </c>
      <c r="M333" s="22">
        <f t="shared" si="41"/>
        <v>1979.6666820904634</v>
      </c>
      <c r="N333" s="58">
        <f t="shared" si="42"/>
        <v>1979.6666820904634</v>
      </c>
      <c r="O333" s="58">
        <f t="shared" si="38"/>
        <v>1979.67</v>
      </c>
      <c r="P333" s="23">
        <f t="shared" si="43"/>
        <v>1979.67</v>
      </c>
      <c r="Q333" s="4"/>
    </row>
    <row r="334" spans="1:17" ht="18.75" x14ac:dyDescent="0.25">
      <c r="A334" s="62">
        <v>328</v>
      </c>
      <c r="B334" s="66">
        <v>1745175010</v>
      </c>
      <c r="C334" s="70" t="s">
        <v>174</v>
      </c>
      <c r="D334" s="68" t="s">
        <v>19</v>
      </c>
      <c r="E334" s="67">
        <v>1</v>
      </c>
      <c r="F334" s="71">
        <v>4000</v>
      </c>
      <c r="G334" s="94">
        <v>4144</v>
      </c>
      <c r="H334" s="75">
        <v>4089.0000268987501</v>
      </c>
      <c r="I334" s="61"/>
      <c r="J334" s="12">
        <f t="shared" si="39"/>
        <v>4077.6666756329164</v>
      </c>
      <c r="K334" s="58">
        <f t="shared" si="40"/>
        <v>72.665904234283602</v>
      </c>
      <c r="L334" s="35">
        <f t="shared" si="37"/>
        <v>1.782046204720859</v>
      </c>
      <c r="M334" s="22">
        <f t="shared" si="41"/>
        <v>4077.6666756329164</v>
      </c>
      <c r="N334" s="58">
        <f t="shared" si="42"/>
        <v>4077.6666756329164</v>
      </c>
      <c r="O334" s="58">
        <f t="shared" si="38"/>
        <v>4077.67</v>
      </c>
      <c r="P334" s="23">
        <f t="shared" si="43"/>
        <v>4077.67</v>
      </c>
      <c r="Q334" s="4"/>
    </row>
    <row r="335" spans="1:17" ht="18.75" x14ac:dyDescent="0.25">
      <c r="A335" s="62">
        <v>329</v>
      </c>
      <c r="B335" s="66"/>
      <c r="C335" s="70" t="s">
        <v>617</v>
      </c>
      <c r="D335" s="68" t="s">
        <v>11</v>
      </c>
      <c r="E335" s="67">
        <v>1</v>
      </c>
      <c r="F335" s="71">
        <v>1500</v>
      </c>
      <c r="G335" s="94">
        <v>1634</v>
      </c>
      <c r="H335" s="75">
        <v>1579.0000411206599</v>
      </c>
      <c r="I335" s="61"/>
      <c r="J335" s="12">
        <f t="shared" si="39"/>
        <v>1571.0000137068866</v>
      </c>
      <c r="K335" s="58">
        <f t="shared" si="40"/>
        <v>67.357258918143657</v>
      </c>
      <c r="L335" s="35">
        <f t="shared" si="37"/>
        <v>4.287540313841844</v>
      </c>
      <c r="M335" s="22">
        <f t="shared" si="41"/>
        <v>1571.0000137068866</v>
      </c>
      <c r="N335" s="58">
        <f t="shared" si="42"/>
        <v>1571.0000137068866</v>
      </c>
      <c r="O335" s="58">
        <f t="shared" si="38"/>
        <v>1571</v>
      </c>
      <c r="P335" s="23">
        <f t="shared" si="43"/>
        <v>1571</v>
      </c>
      <c r="Q335" s="4"/>
    </row>
    <row r="336" spans="1:17" ht="18.75" x14ac:dyDescent="0.25">
      <c r="A336" s="62">
        <v>330</v>
      </c>
      <c r="B336" s="66">
        <v>1745131012</v>
      </c>
      <c r="C336" s="70" t="s">
        <v>500</v>
      </c>
      <c r="D336" s="68" t="s">
        <v>19</v>
      </c>
      <c r="E336" s="67">
        <v>1</v>
      </c>
      <c r="F336" s="71">
        <v>1500</v>
      </c>
      <c r="G336" s="94">
        <v>2199</v>
      </c>
      <c r="H336" s="75">
        <v>2144.0000055502801</v>
      </c>
      <c r="I336" s="61"/>
      <c r="J336" s="12">
        <f t="shared" si="39"/>
        <v>1947.6666685167602</v>
      </c>
      <c r="K336" s="58">
        <f t="shared" si="40"/>
        <v>388.6648098593933</v>
      </c>
      <c r="L336" s="35">
        <f t="shared" si="37"/>
        <v>19.955406956539427</v>
      </c>
      <c r="M336" s="22">
        <f t="shared" si="41"/>
        <v>1947.6666685167602</v>
      </c>
      <c r="N336" s="58">
        <f t="shared" si="42"/>
        <v>1947.6666685167602</v>
      </c>
      <c r="O336" s="58">
        <f t="shared" si="38"/>
        <v>1947.67</v>
      </c>
      <c r="P336" s="23">
        <f t="shared" si="43"/>
        <v>1947.67</v>
      </c>
      <c r="Q336" s="4"/>
    </row>
    <row r="337" spans="1:17" ht="18.75" x14ac:dyDescent="0.25">
      <c r="A337" s="62">
        <v>331</v>
      </c>
      <c r="B337" s="66"/>
      <c r="C337" s="70" t="s">
        <v>501</v>
      </c>
      <c r="D337" s="68" t="s">
        <v>11</v>
      </c>
      <c r="E337" s="67">
        <v>1</v>
      </c>
      <c r="F337" s="71">
        <v>1500</v>
      </c>
      <c r="G337" s="94">
        <v>1603</v>
      </c>
      <c r="H337" s="75">
        <v>1548.0000187835601</v>
      </c>
      <c r="I337" s="61"/>
      <c r="J337" s="12">
        <f t="shared" si="39"/>
        <v>1550.3333395945201</v>
      </c>
      <c r="K337" s="58">
        <f t="shared" si="40"/>
        <v>51.539628340774293</v>
      </c>
      <c r="L337" s="35">
        <f t="shared" si="37"/>
        <v>3.3244223693373036</v>
      </c>
      <c r="M337" s="22">
        <f t="shared" si="41"/>
        <v>1550.3333395945201</v>
      </c>
      <c r="N337" s="58">
        <f t="shared" si="42"/>
        <v>1550.3333395945201</v>
      </c>
      <c r="O337" s="58">
        <f t="shared" si="38"/>
        <v>1550.33</v>
      </c>
      <c r="P337" s="23">
        <f t="shared" si="43"/>
        <v>1550.33</v>
      </c>
      <c r="Q337" s="4"/>
    </row>
    <row r="338" spans="1:17" ht="18.75" x14ac:dyDescent="0.25">
      <c r="A338" s="62">
        <v>332</v>
      </c>
      <c r="B338" s="66">
        <v>9091706078</v>
      </c>
      <c r="C338" s="70" t="s">
        <v>502</v>
      </c>
      <c r="D338" s="68" t="s">
        <v>19</v>
      </c>
      <c r="E338" s="67">
        <v>1</v>
      </c>
      <c r="F338" s="71">
        <v>1250</v>
      </c>
      <c r="G338" s="94">
        <v>1368</v>
      </c>
      <c r="H338" s="75">
        <v>1313.0000186390901</v>
      </c>
      <c r="I338" s="61"/>
      <c r="J338" s="12">
        <f t="shared" si="39"/>
        <v>1310.3333395463633</v>
      </c>
      <c r="K338" s="58">
        <f t="shared" si="40"/>
        <v>59.045180862096522</v>
      </c>
      <c r="L338" s="35">
        <f t="shared" si="37"/>
        <v>4.5061190981020092</v>
      </c>
      <c r="M338" s="22">
        <f t="shared" si="41"/>
        <v>1310.3333395463633</v>
      </c>
      <c r="N338" s="58">
        <f t="shared" si="42"/>
        <v>1310.3333395463633</v>
      </c>
      <c r="O338" s="58">
        <f t="shared" si="38"/>
        <v>1310.33</v>
      </c>
      <c r="P338" s="23">
        <f t="shared" si="43"/>
        <v>1310.33</v>
      </c>
      <c r="Q338" s="4"/>
    </row>
    <row r="339" spans="1:17" ht="22.5" customHeight="1" x14ac:dyDescent="0.25">
      <c r="A339" s="62">
        <v>333</v>
      </c>
      <c r="B339" s="66"/>
      <c r="C339" s="70" t="s">
        <v>103</v>
      </c>
      <c r="D339" s="68" t="s">
        <v>11</v>
      </c>
      <c r="E339" s="67">
        <v>1</v>
      </c>
      <c r="F339" s="71">
        <v>4500</v>
      </c>
      <c r="G339" s="94">
        <v>4620</v>
      </c>
      <c r="H339" s="75">
        <v>4565.0000213265503</v>
      </c>
      <c r="I339" s="61"/>
      <c r="J339" s="12">
        <f t="shared" si="39"/>
        <v>4561.6666737755168</v>
      </c>
      <c r="K339" s="58">
        <f t="shared" si="40"/>
        <v>60.069404894854628</v>
      </c>
      <c r="L339" s="35">
        <f t="shared" ref="L339:L402" si="44">K339/J339*100</f>
        <v>1.3168302112073762</v>
      </c>
      <c r="M339" s="22">
        <f t="shared" si="41"/>
        <v>4561.6666737755168</v>
      </c>
      <c r="N339" s="58">
        <f t="shared" si="42"/>
        <v>4561.6666737755168</v>
      </c>
      <c r="O339" s="58">
        <f t="shared" ref="O339:O402" si="45">ROUND(N339,2)</f>
        <v>4561.67</v>
      </c>
      <c r="P339" s="23">
        <f t="shared" si="43"/>
        <v>4561.67</v>
      </c>
      <c r="Q339" s="4"/>
    </row>
    <row r="340" spans="1:17" ht="18.75" x14ac:dyDescent="0.25">
      <c r="A340" s="62">
        <v>334</v>
      </c>
      <c r="B340" s="66" t="s">
        <v>104</v>
      </c>
      <c r="C340" s="70" t="s">
        <v>105</v>
      </c>
      <c r="D340" s="68" t="s">
        <v>19</v>
      </c>
      <c r="E340" s="67">
        <v>1</v>
      </c>
      <c r="F340" s="71">
        <v>8500</v>
      </c>
      <c r="G340" s="94">
        <v>8696</v>
      </c>
      <c r="H340" s="75">
        <v>8641.0000467290502</v>
      </c>
      <c r="I340" s="61"/>
      <c r="J340" s="12">
        <f t="shared" si="39"/>
        <v>8612.333348909684</v>
      </c>
      <c r="K340" s="58">
        <f t="shared" si="40"/>
        <v>101.09567089099397</v>
      </c>
      <c r="L340" s="35">
        <f t="shared" si="44"/>
        <v>1.1738476298504239</v>
      </c>
      <c r="M340" s="22">
        <f t="shared" si="41"/>
        <v>8612.333348909684</v>
      </c>
      <c r="N340" s="58">
        <f t="shared" si="42"/>
        <v>8612.333348909684</v>
      </c>
      <c r="O340" s="58">
        <f t="shared" si="45"/>
        <v>8612.33</v>
      </c>
      <c r="P340" s="23">
        <f t="shared" si="43"/>
        <v>8612.33</v>
      </c>
      <c r="Q340" s="4"/>
    </row>
    <row r="341" spans="1:17" ht="30" x14ac:dyDescent="0.25">
      <c r="A341" s="62">
        <v>335</v>
      </c>
      <c r="B341" s="66"/>
      <c r="C341" s="70" t="s">
        <v>125</v>
      </c>
      <c r="D341" s="68" t="s">
        <v>11</v>
      </c>
      <c r="E341" s="67">
        <v>1</v>
      </c>
      <c r="F341" s="71">
        <v>4500</v>
      </c>
      <c r="G341" s="94">
        <v>4630</v>
      </c>
      <c r="H341" s="75">
        <v>4575.0000589483298</v>
      </c>
      <c r="I341" s="61"/>
      <c r="J341" s="12">
        <f t="shared" si="39"/>
        <v>4568.3333529827769</v>
      </c>
      <c r="K341" s="58">
        <f t="shared" si="40"/>
        <v>65.255909512651471</v>
      </c>
      <c r="L341" s="35">
        <f t="shared" si="44"/>
        <v>1.4284401874929791</v>
      </c>
      <c r="M341" s="22">
        <f t="shared" si="41"/>
        <v>4568.333352982776</v>
      </c>
      <c r="N341" s="58">
        <f t="shared" si="42"/>
        <v>4568.333352982776</v>
      </c>
      <c r="O341" s="58">
        <f t="shared" si="45"/>
        <v>4568.33</v>
      </c>
      <c r="P341" s="23">
        <f t="shared" si="43"/>
        <v>4568.33</v>
      </c>
      <c r="Q341" s="4"/>
    </row>
    <row r="342" spans="1:17" ht="18.75" x14ac:dyDescent="0.25">
      <c r="A342" s="62">
        <v>336</v>
      </c>
      <c r="B342" s="66">
        <v>1121336020</v>
      </c>
      <c r="C342" s="70" t="s">
        <v>106</v>
      </c>
      <c r="D342" s="68" t="s">
        <v>19</v>
      </c>
      <c r="E342" s="67">
        <v>1</v>
      </c>
      <c r="F342" s="71">
        <v>1850</v>
      </c>
      <c r="G342" s="94">
        <v>1932</v>
      </c>
      <c r="H342" s="75">
        <v>1877.0000298488901</v>
      </c>
      <c r="I342" s="61"/>
      <c r="J342" s="12">
        <f t="shared" si="39"/>
        <v>1886.3333432829634</v>
      </c>
      <c r="K342" s="58">
        <f t="shared" si="40"/>
        <v>41.789149964362629</v>
      </c>
      <c r="L342" s="35">
        <f t="shared" si="44"/>
        <v>2.2153640083376271</v>
      </c>
      <c r="M342" s="22">
        <f t="shared" si="41"/>
        <v>1886.3333432829634</v>
      </c>
      <c r="N342" s="58">
        <f t="shared" si="42"/>
        <v>1886.3333432829634</v>
      </c>
      <c r="O342" s="58">
        <f t="shared" si="45"/>
        <v>1886.33</v>
      </c>
      <c r="P342" s="23">
        <f t="shared" si="43"/>
        <v>1886.33</v>
      </c>
      <c r="Q342" s="4"/>
    </row>
    <row r="343" spans="1:17" ht="18.75" x14ac:dyDescent="0.25">
      <c r="A343" s="62">
        <v>337</v>
      </c>
      <c r="B343" s="66"/>
      <c r="C343" s="70" t="s">
        <v>177</v>
      </c>
      <c r="D343" s="68" t="s">
        <v>11</v>
      </c>
      <c r="E343" s="67">
        <v>1</v>
      </c>
      <c r="F343" s="71">
        <v>300</v>
      </c>
      <c r="G343" s="94">
        <v>328</v>
      </c>
      <c r="H343" s="75">
        <v>273.00002606555898</v>
      </c>
      <c r="I343" s="61"/>
      <c r="J343" s="12">
        <f t="shared" si="39"/>
        <v>300.33334202185301</v>
      </c>
      <c r="K343" s="58">
        <f t="shared" si="40"/>
        <v>27.501502156699505</v>
      </c>
      <c r="L343" s="35">
        <f t="shared" si="44"/>
        <v>9.1569926840485216</v>
      </c>
      <c r="M343" s="22">
        <f t="shared" si="41"/>
        <v>300.33334202185301</v>
      </c>
      <c r="N343" s="58">
        <f t="shared" si="42"/>
        <v>300.33334202185301</v>
      </c>
      <c r="O343" s="58">
        <f t="shared" si="45"/>
        <v>300.33</v>
      </c>
      <c r="P343" s="23">
        <f t="shared" si="43"/>
        <v>300.33</v>
      </c>
      <c r="Q343" s="4"/>
    </row>
    <row r="344" spans="1:17" ht="18.75" x14ac:dyDescent="0.25">
      <c r="A344" s="62">
        <v>338</v>
      </c>
      <c r="B344" s="66">
        <v>1519336010</v>
      </c>
      <c r="C344" s="70" t="s">
        <v>126</v>
      </c>
      <c r="D344" s="68" t="s">
        <v>19</v>
      </c>
      <c r="E344" s="67">
        <v>1</v>
      </c>
      <c r="F344" s="71">
        <v>150</v>
      </c>
      <c r="G344" s="94">
        <v>191</v>
      </c>
      <c r="H344" s="75">
        <v>136.00009729022901</v>
      </c>
      <c r="I344" s="61"/>
      <c r="J344" s="12">
        <f t="shared" si="39"/>
        <v>159.00003243007635</v>
      </c>
      <c r="K344" s="58">
        <f t="shared" si="40"/>
        <v>28.58317271276735</v>
      </c>
      <c r="L344" s="35">
        <f t="shared" si="44"/>
        <v>17.976834517525909</v>
      </c>
      <c r="M344" s="22">
        <f t="shared" si="41"/>
        <v>159.00003243007632</v>
      </c>
      <c r="N344" s="58">
        <f t="shared" si="42"/>
        <v>159.00003243007632</v>
      </c>
      <c r="O344" s="58">
        <f t="shared" si="45"/>
        <v>159</v>
      </c>
      <c r="P344" s="23">
        <f t="shared" si="43"/>
        <v>159</v>
      </c>
      <c r="Q344" s="4"/>
    </row>
    <row r="345" spans="1:17" ht="30" x14ac:dyDescent="0.25">
      <c r="A345" s="62">
        <v>339</v>
      </c>
      <c r="B345" s="66"/>
      <c r="C345" s="70" t="s">
        <v>60</v>
      </c>
      <c r="D345" s="68" t="s">
        <v>11</v>
      </c>
      <c r="E345" s="67">
        <v>1</v>
      </c>
      <c r="F345" s="71">
        <v>300</v>
      </c>
      <c r="G345" s="94">
        <v>442</v>
      </c>
      <c r="H345" s="75">
        <v>387.00003757988901</v>
      </c>
      <c r="I345" s="61"/>
      <c r="J345" s="12">
        <f t="shared" si="39"/>
        <v>376.333345859963</v>
      </c>
      <c r="K345" s="58">
        <f t="shared" si="40"/>
        <v>71.598419914031297</v>
      </c>
      <c r="L345" s="35">
        <f t="shared" si="44"/>
        <v>19.025265951498678</v>
      </c>
      <c r="M345" s="22">
        <f t="shared" si="41"/>
        <v>376.333345859963</v>
      </c>
      <c r="N345" s="58">
        <f t="shared" si="42"/>
        <v>376.333345859963</v>
      </c>
      <c r="O345" s="58">
        <f t="shared" si="45"/>
        <v>376.33</v>
      </c>
      <c r="P345" s="23">
        <f t="shared" si="43"/>
        <v>376.33</v>
      </c>
      <c r="Q345" s="4"/>
    </row>
    <row r="346" spans="1:17" ht="18.75" x14ac:dyDescent="0.25">
      <c r="A346" s="62">
        <v>340</v>
      </c>
      <c r="B346" s="66">
        <v>1627136010</v>
      </c>
      <c r="C346" s="70" t="s">
        <v>61</v>
      </c>
      <c r="D346" s="68" t="s">
        <v>19</v>
      </c>
      <c r="E346" s="67">
        <v>1</v>
      </c>
      <c r="F346" s="71">
        <v>650</v>
      </c>
      <c r="G346" s="94">
        <v>744</v>
      </c>
      <c r="H346" s="75">
        <v>689.00004561864102</v>
      </c>
      <c r="I346" s="61"/>
      <c r="J346" s="12">
        <f t="shared" si="39"/>
        <v>694.33334853954693</v>
      </c>
      <c r="K346" s="58">
        <f t="shared" si="40"/>
        <v>47.226402467630415</v>
      </c>
      <c r="L346" s="35">
        <f t="shared" si="44"/>
        <v>6.8016900768148192</v>
      </c>
      <c r="M346" s="22">
        <f t="shared" si="41"/>
        <v>694.33334853954693</v>
      </c>
      <c r="N346" s="58">
        <f t="shared" si="42"/>
        <v>694.33334853954693</v>
      </c>
      <c r="O346" s="58">
        <f t="shared" si="45"/>
        <v>694.33</v>
      </c>
      <c r="P346" s="23">
        <f t="shared" si="43"/>
        <v>694.33</v>
      </c>
      <c r="Q346" s="4"/>
    </row>
    <row r="347" spans="1:17" ht="18.75" x14ac:dyDescent="0.25">
      <c r="A347" s="62">
        <v>341</v>
      </c>
      <c r="B347" s="66"/>
      <c r="C347" s="70" t="s">
        <v>503</v>
      </c>
      <c r="D347" s="68" t="s">
        <v>11</v>
      </c>
      <c r="E347" s="67">
        <v>1</v>
      </c>
      <c r="F347" s="71">
        <v>1500</v>
      </c>
      <c r="G347" s="94">
        <v>1701</v>
      </c>
      <c r="H347" s="75">
        <v>1646.0000148690101</v>
      </c>
      <c r="I347" s="61"/>
      <c r="J347" s="12">
        <f t="shared" si="39"/>
        <v>1615.6666716230036</v>
      </c>
      <c r="K347" s="58">
        <f t="shared" si="40"/>
        <v>103.8765314417075</v>
      </c>
      <c r="L347" s="35">
        <f t="shared" si="44"/>
        <v>6.4293293453506264</v>
      </c>
      <c r="M347" s="22">
        <f t="shared" si="41"/>
        <v>1615.6666716230034</v>
      </c>
      <c r="N347" s="58">
        <f t="shared" si="42"/>
        <v>1615.6666716230034</v>
      </c>
      <c r="O347" s="58">
        <f t="shared" si="45"/>
        <v>1615.67</v>
      </c>
      <c r="P347" s="23">
        <f t="shared" si="43"/>
        <v>1615.67</v>
      </c>
      <c r="Q347" s="4"/>
    </row>
    <row r="348" spans="1:17" ht="18.75" x14ac:dyDescent="0.25">
      <c r="A348" s="62">
        <v>342</v>
      </c>
      <c r="B348" s="66">
        <v>1355236010</v>
      </c>
      <c r="C348" s="70" t="s">
        <v>111</v>
      </c>
      <c r="D348" s="68" t="s">
        <v>19</v>
      </c>
      <c r="E348" s="67">
        <v>1</v>
      </c>
      <c r="F348" s="71">
        <v>350</v>
      </c>
      <c r="G348" s="94">
        <v>522</v>
      </c>
      <c r="H348" s="75">
        <v>467.00006095907298</v>
      </c>
      <c r="I348" s="61"/>
      <c r="J348" s="12">
        <f t="shared" si="39"/>
        <v>446.33335365302429</v>
      </c>
      <c r="K348" s="58">
        <f t="shared" si="40"/>
        <v>87.842669547068141</v>
      </c>
      <c r="L348" s="35">
        <f t="shared" si="44"/>
        <v>19.680955686622578</v>
      </c>
      <c r="M348" s="22">
        <f t="shared" si="41"/>
        <v>446.33335365302429</v>
      </c>
      <c r="N348" s="58">
        <f t="shared" si="42"/>
        <v>446.33335365302429</v>
      </c>
      <c r="O348" s="58">
        <f t="shared" si="45"/>
        <v>446.33</v>
      </c>
      <c r="P348" s="23">
        <f t="shared" si="43"/>
        <v>446.33</v>
      </c>
      <c r="Q348" s="4"/>
    </row>
    <row r="349" spans="1:17" ht="18.75" x14ac:dyDescent="0.25">
      <c r="A349" s="62">
        <v>343</v>
      </c>
      <c r="B349" s="66"/>
      <c r="C349" s="70" t="s">
        <v>178</v>
      </c>
      <c r="D349" s="68" t="s">
        <v>11</v>
      </c>
      <c r="E349" s="67">
        <v>1</v>
      </c>
      <c r="F349" s="71">
        <v>4500</v>
      </c>
      <c r="G349" s="94">
        <v>4592</v>
      </c>
      <c r="H349" s="75">
        <v>4537.0000939919601</v>
      </c>
      <c r="I349" s="61"/>
      <c r="J349" s="12">
        <f t="shared" si="39"/>
        <v>4543.0000313306527</v>
      </c>
      <c r="K349" s="58">
        <f t="shared" si="40"/>
        <v>46.292541905270063</v>
      </c>
      <c r="L349" s="35">
        <f t="shared" si="44"/>
        <v>1.0189861674227392</v>
      </c>
      <c r="M349" s="22">
        <f t="shared" si="41"/>
        <v>4543.0000313306527</v>
      </c>
      <c r="N349" s="58">
        <f t="shared" si="42"/>
        <v>4543.0000313306527</v>
      </c>
      <c r="O349" s="58">
        <f t="shared" si="45"/>
        <v>4543</v>
      </c>
      <c r="P349" s="23">
        <f t="shared" si="43"/>
        <v>4543</v>
      </c>
      <c r="Q349" s="4"/>
    </row>
    <row r="350" spans="1:17" ht="18.75" x14ac:dyDescent="0.25">
      <c r="A350" s="62">
        <v>344</v>
      </c>
      <c r="B350" s="66">
        <v>3516873010</v>
      </c>
      <c r="C350" s="70" t="s">
        <v>179</v>
      </c>
      <c r="D350" s="68" t="s">
        <v>19</v>
      </c>
      <c r="E350" s="67">
        <v>1</v>
      </c>
      <c r="F350" s="71">
        <v>1500</v>
      </c>
      <c r="G350" s="94">
        <v>1741</v>
      </c>
      <c r="H350" s="75">
        <v>1686.0000903551299</v>
      </c>
      <c r="I350" s="61"/>
      <c r="J350" s="12">
        <f t="shared" si="39"/>
        <v>1642.3333634517101</v>
      </c>
      <c r="K350" s="58">
        <f t="shared" si="40"/>
        <v>126.29464469581993</v>
      </c>
      <c r="L350" s="35">
        <f t="shared" si="44"/>
        <v>7.6899518396426583</v>
      </c>
      <c r="M350" s="22">
        <f t="shared" si="41"/>
        <v>1642.3333634517098</v>
      </c>
      <c r="N350" s="58">
        <f t="shared" si="42"/>
        <v>1642.3333634517098</v>
      </c>
      <c r="O350" s="58">
        <f t="shared" si="45"/>
        <v>1642.33</v>
      </c>
      <c r="P350" s="23">
        <f t="shared" si="43"/>
        <v>1642.33</v>
      </c>
      <c r="Q350" s="4"/>
    </row>
    <row r="351" spans="1:17" ht="30" x14ac:dyDescent="0.25">
      <c r="A351" s="62">
        <v>345</v>
      </c>
      <c r="B351" s="66"/>
      <c r="C351" s="70" t="s">
        <v>66</v>
      </c>
      <c r="D351" s="68" t="s">
        <v>11</v>
      </c>
      <c r="E351" s="67">
        <v>1</v>
      </c>
      <c r="F351" s="71">
        <v>3000</v>
      </c>
      <c r="G351" s="94">
        <v>3233</v>
      </c>
      <c r="H351" s="75">
        <v>3178.0000525733399</v>
      </c>
      <c r="I351" s="61"/>
      <c r="J351" s="12">
        <f t="shared" si="39"/>
        <v>3137.0000175244463</v>
      </c>
      <c r="K351" s="58">
        <f t="shared" si="40"/>
        <v>121.79081309978949</v>
      </c>
      <c r="L351" s="35">
        <f t="shared" si="44"/>
        <v>3.8823975906732802</v>
      </c>
      <c r="M351" s="22">
        <f t="shared" si="41"/>
        <v>3137.0000175244463</v>
      </c>
      <c r="N351" s="58">
        <f t="shared" si="42"/>
        <v>3137.0000175244463</v>
      </c>
      <c r="O351" s="58">
        <f t="shared" si="45"/>
        <v>3137</v>
      </c>
      <c r="P351" s="23">
        <f t="shared" si="43"/>
        <v>3137</v>
      </c>
      <c r="Q351" s="4"/>
    </row>
    <row r="352" spans="1:17" ht="30" x14ac:dyDescent="0.25">
      <c r="A352" s="62">
        <v>346</v>
      </c>
      <c r="B352" s="66">
        <v>494533300</v>
      </c>
      <c r="C352" s="70" t="s">
        <v>133</v>
      </c>
      <c r="D352" s="68" t="s">
        <v>20</v>
      </c>
      <c r="E352" s="67">
        <v>1</v>
      </c>
      <c r="F352" s="71">
        <v>4500</v>
      </c>
      <c r="G352" s="94">
        <v>4931</v>
      </c>
      <c r="H352" s="75">
        <v>4876.0000632884903</v>
      </c>
      <c r="I352" s="61"/>
      <c r="J352" s="12">
        <f t="shared" si="39"/>
        <v>4769.0000210961634</v>
      </c>
      <c r="K352" s="58">
        <f t="shared" si="40"/>
        <v>234.57835955575655</v>
      </c>
      <c r="L352" s="35">
        <f t="shared" si="44"/>
        <v>4.9188164923060382</v>
      </c>
      <c r="M352" s="22">
        <f t="shared" si="41"/>
        <v>4769.0000210961634</v>
      </c>
      <c r="N352" s="58">
        <f t="shared" si="42"/>
        <v>4769.0000210961634</v>
      </c>
      <c r="O352" s="58">
        <f t="shared" si="45"/>
        <v>4769</v>
      </c>
      <c r="P352" s="23">
        <f t="shared" si="43"/>
        <v>4769</v>
      </c>
      <c r="Q352" s="4"/>
    </row>
    <row r="353" spans="1:17" ht="18.75" x14ac:dyDescent="0.25">
      <c r="A353" s="62">
        <v>347</v>
      </c>
      <c r="B353" s="66"/>
      <c r="C353" s="70" t="s">
        <v>216</v>
      </c>
      <c r="D353" s="68" t="s">
        <v>11</v>
      </c>
      <c r="E353" s="67">
        <v>1</v>
      </c>
      <c r="F353" s="71">
        <v>6000</v>
      </c>
      <c r="G353" s="94">
        <v>6371</v>
      </c>
      <c r="H353" s="75">
        <v>6316.0000467874497</v>
      </c>
      <c r="I353" s="61"/>
      <c r="J353" s="12">
        <f t="shared" si="39"/>
        <v>6229.000015595816</v>
      </c>
      <c r="K353" s="58">
        <f t="shared" si="40"/>
        <v>200.21739202803752</v>
      </c>
      <c r="L353" s="35">
        <f t="shared" si="44"/>
        <v>3.2142782393120015</v>
      </c>
      <c r="M353" s="22">
        <f t="shared" si="41"/>
        <v>6229.000015595816</v>
      </c>
      <c r="N353" s="58">
        <f t="shared" si="42"/>
        <v>6229.000015595816</v>
      </c>
      <c r="O353" s="58">
        <f t="shared" si="45"/>
        <v>6229</v>
      </c>
      <c r="P353" s="23">
        <f t="shared" si="43"/>
        <v>6229</v>
      </c>
      <c r="Q353" s="4"/>
    </row>
    <row r="354" spans="1:17" ht="18.75" x14ac:dyDescent="0.25">
      <c r="A354" s="62">
        <v>348</v>
      </c>
      <c r="B354" s="66" t="s">
        <v>218</v>
      </c>
      <c r="C354" s="70" t="s">
        <v>220</v>
      </c>
      <c r="D354" s="68" t="s">
        <v>19</v>
      </c>
      <c r="E354" s="67">
        <v>1</v>
      </c>
      <c r="F354" s="71">
        <v>37500</v>
      </c>
      <c r="G354" s="94">
        <v>37823</v>
      </c>
      <c r="H354" s="75">
        <v>37768.0000948452</v>
      </c>
      <c r="I354" s="61"/>
      <c r="J354" s="12">
        <f t="shared" si="39"/>
        <v>37697.000031615062</v>
      </c>
      <c r="K354" s="58">
        <f t="shared" si="40"/>
        <v>172.80916276057872</v>
      </c>
      <c r="L354" s="35">
        <f t="shared" si="44"/>
        <v>0.45841622043040597</v>
      </c>
      <c r="M354" s="22">
        <f t="shared" si="41"/>
        <v>37697.000031615062</v>
      </c>
      <c r="N354" s="58">
        <f t="shared" si="42"/>
        <v>37697.000031615062</v>
      </c>
      <c r="O354" s="58">
        <f t="shared" si="45"/>
        <v>37697</v>
      </c>
      <c r="P354" s="23">
        <f t="shared" si="43"/>
        <v>37697</v>
      </c>
      <c r="Q354" s="4"/>
    </row>
    <row r="355" spans="1:17" ht="18.75" x14ac:dyDescent="0.25">
      <c r="A355" s="62">
        <v>349</v>
      </c>
      <c r="B355" s="66"/>
      <c r="C355" s="70" t="s">
        <v>217</v>
      </c>
      <c r="D355" s="68" t="s">
        <v>11</v>
      </c>
      <c r="E355" s="67">
        <v>1</v>
      </c>
      <c r="F355" s="71">
        <v>6000</v>
      </c>
      <c r="G355" s="94">
        <v>6785</v>
      </c>
      <c r="H355" s="75">
        <v>6730.0000130810104</v>
      </c>
      <c r="I355" s="61"/>
      <c r="J355" s="12">
        <f t="shared" si="39"/>
        <v>6505.0000043603368</v>
      </c>
      <c r="K355" s="58">
        <f t="shared" si="40"/>
        <v>438.20657565037448</v>
      </c>
      <c r="L355" s="35">
        <f t="shared" si="44"/>
        <v>6.7364577303096418</v>
      </c>
      <c r="M355" s="22">
        <f t="shared" si="41"/>
        <v>6505.0000043603368</v>
      </c>
      <c r="N355" s="58">
        <f t="shared" si="42"/>
        <v>6505.0000043603368</v>
      </c>
      <c r="O355" s="58">
        <f t="shared" si="45"/>
        <v>6505</v>
      </c>
      <c r="P355" s="23">
        <f t="shared" si="43"/>
        <v>6505</v>
      </c>
      <c r="Q355" s="4"/>
    </row>
    <row r="356" spans="1:17" ht="18.75" x14ac:dyDescent="0.25">
      <c r="A356" s="62">
        <v>350</v>
      </c>
      <c r="B356" s="66" t="s">
        <v>218</v>
      </c>
      <c r="C356" s="70" t="s">
        <v>219</v>
      </c>
      <c r="D356" s="68" t="s">
        <v>19</v>
      </c>
      <c r="E356" s="67">
        <v>1</v>
      </c>
      <c r="F356" s="71">
        <v>37500</v>
      </c>
      <c r="G356" s="94">
        <v>38212</v>
      </c>
      <c r="H356" s="75">
        <v>38157.0000820891</v>
      </c>
      <c r="I356" s="61"/>
      <c r="J356" s="12">
        <f t="shared" si="39"/>
        <v>37956.333360696364</v>
      </c>
      <c r="K356" s="58">
        <f t="shared" si="40"/>
        <v>396.15192768164292</v>
      </c>
      <c r="L356" s="35">
        <f t="shared" si="44"/>
        <v>1.0437044166438287</v>
      </c>
      <c r="M356" s="22">
        <f t="shared" si="41"/>
        <v>37956.333360696364</v>
      </c>
      <c r="N356" s="58">
        <f t="shared" si="42"/>
        <v>37956.333360696364</v>
      </c>
      <c r="O356" s="58">
        <f t="shared" si="45"/>
        <v>37956.33</v>
      </c>
      <c r="P356" s="23">
        <f t="shared" si="43"/>
        <v>37956.33</v>
      </c>
      <c r="Q356" s="4"/>
    </row>
    <row r="357" spans="1:17" ht="18.75" x14ac:dyDescent="0.25">
      <c r="A357" s="62">
        <v>351</v>
      </c>
      <c r="B357" s="66"/>
      <c r="C357" s="70" t="s">
        <v>403</v>
      </c>
      <c r="D357" s="68" t="s">
        <v>11</v>
      </c>
      <c r="E357" s="67">
        <v>1</v>
      </c>
      <c r="F357" s="71">
        <v>15000</v>
      </c>
      <c r="G357" s="94">
        <v>15717</v>
      </c>
      <c r="H357" s="75">
        <v>15662.000052981</v>
      </c>
      <c r="I357" s="61"/>
      <c r="J357" s="12">
        <f t="shared" si="39"/>
        <v>15459.666684327</v>
      </c>
      <c r="K357" s="58">
        <f t="shared" si="40"/>
        <v>399.0317582012197</v>
      </c>
      <c r="L357" s="35">
        <f t="shared" si="44"/>
        <v>2.5811148865567577</v>
      </c>
      <c r="M357" s="22">
        <f t="shared" si="41"/>
        <v>15459.666684327</v>
      </c>
      <c r="N357" s="58">
        <f t="shared" si="42"/>
        <v>15459.666684327</v>
      </c>
      <c r="O357" s="58">
        <f t="shared" si="45"/>
        <v>15459.67</v>
      </c>
      <c r="P357" s="23">
        <f t="shared" si="43"/>
        <v>15459.67</v>
      </c>
      <c r="Q357" s="4"/>
    </row>
    <row r="358" spans="1:17" ht="18.75" x14ac:dyDescent="0.25">
      <c r="A358" s="62">
        <v>352</v>
      </c>
      <c r="B358" s="66">
        <v>6577606120</v>
      </c>
      <c r="C358" s="70" t="s">
        <v>402</v>
      </c>
      <c r="D358" s="68" t="s">
        <v>19</v>
      </c>
      <c r="E358" s="67">
        <v>1</v>
      </c>
      <c r="F358" s="71">
        <v>7500</v>
      </c>
      <c r="G358" s="94">
        <v>9380</v>
      </c>
      <c r="H358" s="75">
        <v>9325.0000932009407</v>
      </c>
      <c r="I358" s="61"/>
      <c r="J358" s="12">
        <f t="shared" si="39"/>
        <v>8735.0000310669802</v>
      </c>
      <c r="K358" s="58">
        <f t="shared" si="40"/>
        <v>1069.8948803450542</v>
      </c>
      <c r="L358" s="35">
        <f t="shared" si="44"/>
        <v>12.248367218544434</v>
      </c>
      <c r="M358" s="22">
        <f t="shared" si="41"/>
        <v>8735.0000310669802</v>
      </c>
      <c r="N358" s="58">
        <f t="shared" si="42"/>
        <v>8735.0000310669802</v>
      </c>
      <c r="O358" s="58">
        <f t="shared" si="45"/>
        <v>8735</v>
      </c>
      <c r="P358" s="23">
        <f t="shared" si="43"/>
        <v>8735</v>
      </c>
      <c r="Q358" s="4"/>
    </row>
    <row r="359" spans="1:17" ht="30" x14ac:dyDescent="0.25">
      <c r="A359" s="62">
        <v>353</v>
      </c>
      <c r="B359" s="66"/>
      <c r="C359" s="70" t="s">
        <v>208</v>
      </c>
      <c r="D359" s="68" t="s">
        <v>11</v>
      </c>
      <c r="E359" s="67">
        <v>1</v>
      </c>
      <c r="F359" s="71">
        <v>6000</v>
      </c>
      <c r="G359" s="94">
        <v>6087</v>
      </c>
      <c r="H359" s="75">
        <v>6032.0000449961399</v>
      </c>
      <c r="I359" s="61"/>
      <c r="J359" s="12">
        <f t="shared" si="39"/>
        <v>6039.6666816653806</v>
      </c>
      <c r="K359" s="58">
        <f t="shared" si="40"/>
        <v>44.003783795982848</v>
      </c>
      <c r="L359" s="35">
        <f t="shared" si="44"/>
        <v>0.72857967360293496</v>
      </c>
      <c r="M359" s="22">
        <f t="shared" si="41"/>
        <v>6039.6666816653797</v>
      </c>
      <c r="N359" s="58">
        <f t="shared" si="42"/>
        <v>6039.6666816653797</v>
      </c>
      <c r="O359" s="58">
        <f t="shared" si="45"/>
        <v>6039.67</v>
      </c>
      <c r="P359" s="23">
        <f t="shared" si="43"/>
        <v>6039.67</v>
      </c>
      <c r="Q359" s="4"/>
    </row>
    <row r="360" spans="1:17" ht="18.75" x14ac:dyDescent="0.25">
      <c r="A360" s="62">
        <v>354</v>
      </c>
      <c r="B360" s="66">
        <v>4855933020</v>
      </c>
      <c r="C360" s="70" t="s">
        <v>209</v>
      </c>
      <c r="D360" s="68" t="s">
        <v>19</v>
      </c>
      <c r="E360" s="67">
        <v>1</v>
      </c>
      <c r="F360" s="71">
        <v>1800</v>
      </c>
      <c r="G360" s="94">
        <v>2193</v>
      </c>
      <c r="H360" s="75">
        <v>2138.0000269378002</v>
      </c>
      <c r="I360" s="61"/>
      <c r="J360" s="12">
        <f t="shared" si="39"/>
        <v>2043.6666756459333</v>
      </c>
      <c r="K360" s="58">
        <f t="shared" si="40"/>
        <v>212.80586428589334</v>
      </c>
      <c r="L360" s="35">
        <f t="shared" si="44"/>
        <v>10.412943892556875</v>
      </c>
      <c r="M360" s="22">
        <f t="shared" si="41"/>
        <v>2043.6666756459331</v>
      </c>
      <c r="N360" s="58">
        <f t="shared" si="42"/>
        <v>2043.6666756459331</v>
      </c>
      <c r="O360" s="58">
        <f t="shared" si="45"/>
        <v>2043.67</v>
      </c>
      <c r="P360" s="23">
        <f t="shared" si="43"/>
        <v>2043.67</v>
      </c>
      <c r="Q360" s="4"/>
    </row>
    <row r="361" spans="1:17" ht="30" x14ac:dyDescent="0.25">
      <c r="A361" s="62">
        <v>355</v>
      </c>
      <c r="B361" s="66"/>
      <c r="C361" s="70" t="s">
        <v>210</v>
      </c>
      <c r="D361" s="68" t="s">
        <v>11</v>
      </c>
      <c r="E361" s="67">
        <v>1</v>
      </c>
      <c r="F361" s="71">
        <v>6000</v>
      </c>
      <c r="G361" s="94">
        <v>6317</v>
      </c>
      <c r="H361" s="75">
        <v>6262.0000714198304</v>
      </c>
      <c r="I361" s="61"/>
      <c r="J361" s="12">
        <f t="shared" si="39"/>
        <v>6193.0000238066104</v>
      </c>
      <c r="K361" s="58">
        <f t="shared" si="40"/>
        <v>169.39009690052723</v>
      </c>
      <c r="L361" s="35">
        <f t="shared" si="44"/>
        <v>2.7351864403257231</v>
      </c>
      <c r="M361" s="22">
        <f t="shared" si="41"/>
        <v>6193.0000238066104</v>
      </c>
      <c r="N361" s="58">
        <f t="shared" si="42"/>
        <v>6193.0000238066104</v>
      </c>
      <c r="O361" s="58">
        <f t="shared" si="45"/>
        <v>6193</v>
      </c>
      <c r="P361" s="23">
        <f t="shared" si="43"/>
        <v>6193</v>
      </c>
      <c r="Q361" s="4"/>
    </row>
    <row r="362" spans="1:17" ht="18.75" x14ac:dyDescent="0.25">
      <c r="A362" s="62">
        <v>356</v>
      </c>
      <c r="B362" s="66">
        <v>4855933020</v>
      </c>
      <c r="C362" s="70" t="s">
        <v>211</v>
      </c>
      <c r="D362" s="68" t="s">
        <v>19</v>
      </c>
      <c r="E362" s="67">
        <v>1</v>
      </c>
      <c r="F362" s="71">
        <v>1800</v>
      </c>
      <c r="G362" s="94">
        <v>2643</v>
      </c>
      <c r="H362" s="75">
        <v>2588.0000666335</v>
      </c>
      <c r="I362" s="61"/>
      <c r="J362" s="12">
        <f t="shared" si="39"/>
        <v>2343.6666888778332</v>
      </c>
      <c r="K362" s="58">
        <f t="shared" si="40"/>
        <v>471.63158250282601</v>
      </c>
      <c r="L362" s="35">
        <f t="shared" si="44"/>
        <v>20.123662837425364</v>
      </c>
      <c r="M362" s="22">
        <f t="shared" si="41"/>
        <v>2343.6666888778332</v>
      </c>
      <c r="N362" s="58">
        <f t="shared" si="42"/>
        <v>2343.6666888778332</v>
      </c>
      <c r="O362" s="58">
        <f t="shared" si="45"/>
        <v>2343.67</v>
      </c>
      <c r="P362" s="23">
        <f t="shared" si="43"/>
        <v>2343.67</v>
      </c>
      <c r="Q362" s="4"/>
    </row>
    <row r="363" spans="1:17" ht="18.75" x14ac:dyDescent="0.25">
      <c r="A363" s="62">
        <v>357</v>
      </c>
      <c r="B363" s="66"/>
      <c r="C363" s="70" t="s">
        <v>281</v>
      </c>
      <c r="D363" s="68" t="s">
        <v>11</v>
      </c>
      <c r="E363" s="67">
        <v>1</v>
      </c>
      <c r="F363" s="71">
        <v>4500</v>
      </c>
      <c r="G363" s="94">
        <v>4817</v>
      </c>
      <c r="H363" s="75">
        <v>4762.0000714198304</v>
      </c>
      <c r="I363" s="61"/>
      <c r="J363" s="12">
        <f t="shared" si="39"/>
        <v>4693.0000238066104</v>
      </c>
      <c r="K363" s="58">
        <f t="shared" si="40"/>
        <v>169.39009690052723</v>
      </c>
      <c r="L363" s="35">
        <f t="shared" si="44"/>
        <v>3.609420329027202</v>
      </c>
      <c r="M363" s="22">
        <f t="shared" si="41"/>
        <v>4693.0000238066095</v>
      </c>
      <c r="N363" s="58">
        <f t="shared" si="42"/>
        <v>4693.0000238066095</v>
      </c>
      <c r="O363" s="58">
        <f t="shared" si="45"/>
        <v>4693</v>
      </c>
      <c r="P363" s="23">
        <f t="shared" si="43"/>
        <v>4693</v>
      </c>
      <c r="Q363" s="4"/>
    </row>
    <row r="364" spans="1:17" ht="18.75" x14ac:dyDescent="0.25">
      <c r="A364" s="62">
        <v>358</v>
      </c>
      <c r="B364" s="66">
        <v>4553529025</v>
      </c>
      <c r="C364" s="70" t="s">
        <v>282</v>
      </c>
      <c r="D364" s="68" t="s">
        <v>19</v>
      </c>
      <c r="E364" s="67">
        <v>1</v>
      </c>
      <c r="F364" s="71">
        <v>1950</v>
      </c>
      <c r="G364" s="94">
        <v>2836</v>
      </c>
      <c r="H364" s="75">
        <v>2781.00005444521</v>
      </c>
      <c r="I364" s="61"/>
      <c r="J364" s="12">
        <f t="shared" si="39"/>
        <v>2522.3333514817368</v>
      </c>
      <c r="K364" s="58">
        <f t="shared" si="40"/>
        <v>496.41751320485798</v>
      </c>
      <c r="L364" s="35">
        <f t="shared" si="44"/>
        <v>19.680884483933859</v>
      </c>
      <c r="M364" s="22">
        <f t="shared" si="41"/>
        <v>2522.3333514817368</v>
      </c>
      <c r="N364" s="58">
        <f t="shared" si="42"/>
        <v>2522.3333514817368</v>
      </c>
      <c r="O364" s="58">
        <f t="shared" si="45"/>
        <v>2522.33</v>
      </c>
      <c r="P364" s="23">
        <f t="shared" si="43"/>
        <v>2522.33</v>
      </c>
      <c r="Q364" s="4"/>
    </row>
    <row r="365" spans="1:17" ht="18.75" x14ac:dyDescent="0.25">
      <c r="A365" s="62">
        <v>359</v>
      </c>
      <c r="B365" s="66">
        <v>9046719021</v>
      </c>
      <c r="C365" s="70" t="s">
        <v>283</v>
      </c>
      <c r="D365" s="68" t="s">
        <v>19</v>
      </c>
      <c r="E365" s="67">
        <v>1</v>
      </c>
      <c r="F365" s="71">
        <v>350</v>
      </c>
      <c r="G365" s="94">
        <v>375</v>
      </c>
      <c r="H365" s="75">
        <v>320.00003783283898</v>
      </c>
      <c r="I365" s="61"/>
      <c r="J365" s="12">
        <f t="shared" si="39"/>
        <v>348.3333459442797</v>
      </c>
      <c r="K365" s="58">
        <f t="shared" si="40"/>
        <v>27.537833273577871</v>
      </c>
      <c r="L365" s="35">
        <f t="shared" si="44"/>
        <v>7.9055977827580408</v>
      </c>
      <c r="M365" s="22">
        <f t="shared" si="41"/>
        <v>348.3333459442797</v>
      </c>
      <c r="N365" s="58">
        <f t="shared" si="42"/>
        <v>348.3333459442797</v>
      </c>
      <c r="O365" s="58">
        <f t="shared" si="45"/>
        <v>348.33</v>
      </c>
      <c r="P365" s="23">
        <f t="shared" si="43"/>
        <v>348.33</v>
      </c>
      <c r="Q365" s="4"/>
    </row>
    <row r="366" spans="1:17" ht="18.75" x14ac:dyDescent="0.25">
      <c r="A366" s="62">
        <v>360</v>
      </c>
      <c r="B366" s="66">
        <v>4553806030</v>
      </c>
      <c r="C366" s="70" t="s">
        <v>286</v>
      </c>
      <c r="D366" s="68" t="s">
        <v>19</v>
      </c>
      <c r="E366" s="67">
        <v>1</v>
      </c>
      <c r="F366" s="71">
        <v>950</v>
      </c>
      <c r="G366" s="94">
        <v>1192</v>
      </c>
      <c r="H366" s="75">
        <v>1137.0000747132101</v>
      </c>
      <c r="I366" s="61"/>
      <c r="J366" s="12">
        <f t="shared" si="39"/>
        <v>1093.0000249044033</v>
      </c>
      <c r="K366" s="58">
        <f t="shared" si="40"/>
        <v>126.85820149829929</v>
      </c>
      <c r="L366" s="35">
        <f t="shared" si="44"/>
        <v>11.606422562469259</v>
      </c>
      <c r="M366" s="22">
        <f t="shared" si="41"/>
        <v>1093.0000249044033</v>
      </c>
      <c r="N366" s="58">
        <f t="shared" si="42"/>
        <v>1093.0000249044033</v>
      </c>
      <c r="O366" s="58">
        <f t="shared" si="45"/>
        <v>1093</v>
      </c>
      <c r="P366" s="23">
        <f t="shared" si="43"/>
        <v>1093</v>
      </c>
      <c r="Q366" s="4"/>
    </row>
    <row r="367" spans="1:17" ht="18.75" x14ac:dyDescent="0.25">
      <c r="A367" s="62">
        <v>361</v>
      </c>
      <c r="B367" s="66"/>
      <c r="C367" s="70" t="s">
        <v>284</v>
      </c>
      <c r="D367" s="68" t="s">
        <v>11</v>
      </c>
      <c r="E367" s="67">
        <v>1</v>
      </c>
      <c r="F367" s="71">
        <v>4500</v>
      </c>
      <c r="G367" s="94">
        <v>4859</v>
      </c>
      <c r="H367" s="75">
        <v>4804.00009248882</v>
      </c>
      <c r="I367" s="61"/>
      <c r="J367" s="12">
        <f t="shared" si="39"/>
        <v>4721.0000308296067</v>
      </c>
      <c r="K367" s="58">
        <f t="shared" si="40"/>
        <v>193.35720228782509</v>
      </c>
      <c r="L367" s="35">
        <f t="shared" si="44"/>
        <v>4.0956831396979894</v>
      </c>
      <c r="M367" s="22">
        <f t="shared" si="41"/>
        <v>4721.0000308296057</v>
      </c>
      <c r="N367" s="58">
        <f t="shared" si="42"/>
        <v>4721.0000308296057</v>
      </c>
      <c r="O367" s="58">
        <f t="shared" si="45"/>
        <v>4721</v>
      </c>
      <c r="P367" s="23">
        <f t="shared" si="43"/>
        <v>4721</v>
      </c>
      <c r="Q367" s="4"/>
    </row>
    <row r="368" spans="1:17" ht="18.75" x14ac:dyDescent="0.25">
      <c r="A368" s="62">
        <v>362</v>
      </c>
      <c r="B368" s="66">
        <v>4553529025</v>
      </c>
      <c r="C368" s="70" t="s">
        <v>285</v>
      </c>
      <c r="D368" s="68" t="s">
        <v>19</v>
      </c>
      <c r="E368" s="67">
        <v>1</v>
      </c>
      <c r="F368" s="71">
        <v>1950</v>
      </c>
      <c r="G368" s="94">
        <v>2606</v>
      </c>
      <c r="H368" s="75">
        <v>2551.0000505766802</v>
      </c>
      <c r="I368" s="61"/>
      <c r="J368" s="12">
        <f t="shared" si="39"/>
        <v>2369.0000168588936</v>
      </c>
      <c r="K368" s="58">
        <f t="shared" si="40"/>
        <v>363.90522008478615</v>
      </c>
      <c r="L368" s="35">
        <f t="shared" si="44"/>
        <v>15.361132017520863</v>
      </c>
      <c r="M368" s="22">
        <f t="shared" si="41"/>
        <v>2369.0000168588931</v>
      </c>
      <c r="N368" s="58">
        <f t="shared" si="42"/>
        <v>2369.0000168588931</v>
      </c>
      <c r="O368" s="58">
        <f t="shared" si="45"/>
        <v>2369</v>
      </c>
      <c r="P368" s="23">
        <f t="shared" si="43"/>
        <v>2369</v>
      </c>
      <c r="Q368" s="4"/>
    </row>
    <row r="369" spans="1:17" ht="18.75" x14ac:dyDescent="0.25">
      <c r="A369" s="62">
        <v>363</v>
      </c>
      <c r="B369" s="66">
        <v>9046719021</v>
      </c>
      <c r="C369" s="70" t="s">
        <v>283</v>
      </c>
      <c r="D369" s="68" t="s">
        <v>19</v>
      </c>
      <c r="E369" s="67">
        <v>1</v>
      </c>
      <c r="F369" s="71">
        <v>350</v>
      </c>
      <c r="G369" s="94">
        <v>370</v>
      </c>
      <c r="H369" s="75">
        <v>315.00004504882099</v>
      </c>
      <c r="I369" s="61"/>
      <c r="J369" s="12">
        <f t="shared" si="39"/>
        <v>345.00001501627366</v>
      </c>
      <c r="K369" s="58">
        <f t="shared" si="40"/>
        <v>27.838797541130376</v>
      </c>
      <c r="L369" s="35">
        <f t="shared" si="44"/>
        <v>8.0692163273723967</v>
      </c>
      <c r="M369" s="22">
        <f t="shared" si="41"/>
        <v>345.00001501627366</v>
      </c>
      <c r="N369" s="58">
        <f t="shared" si="42"/>
        <v>345.00001501627366</v>
      </c>
      <c r="O369" s="58">
        <f t="shared" si="45"/>
        <v>345</v>
      </c>
      <c r="P369" s="23">
        <f t="shared" si="43"/>
        <v>345</v>
      </c>
      <c r="Q369" s="4"/>
    </row>
    <row r="370" spans="1:17" ht="18.75" x14ac:dyDescent="0.25">
      <c r="A370" s="62">
        <v>364</v>
      </c>
      <c r="B370" s="66">
        <v>4553806030</v>
      </c>
      <c r="C370" s="70" t="s">
        <v>286</v>
      </c>
      <c r="D370" s="68" t="s">
        <v>19</v>
      </c>
      <c r="E370" s="67">
        <v>1</v>
      </c>
      <c r="F370" s="71">
        <v>950</v>
      </c>
      <c r="G370" s="94">
        <v>959</v>
      </c>
      <c r="H370" s="75">
        <v>904.00008081882504</v>
      </c>
      <c r="I370" s="61"/>
      <c r="J370" s="12">
        <f t="shared" si="39"/>
        <v>937.66669360627509</v>
      </c>
      <c r="K370" s="58">
        <f t="shared" si="40"/>
        <v>29.501366280819393</v>
      </c>
      <c r="L370" s="35">
        <f t="shared" si="44"/>
        <v>3.1462529790150544</v>
      </c>
      <c r="M370" s="22">
        <f t="shared" si="41"/>
        <v>937.66669360627498</v>
      </c>
      <c r="N370" s="58">
        <f t="shared" si="42"/>
        <v>937.66669360627498</v>
      </c>
      <c r="O370" s="58">
        <f t="shared" si="45"/>
        <v>937.67</v>
      </c>
      <c r="P370" s="23">
        <f t="shared" si="43"/>
        <v>937.67</v>
      </c>
      <c r="Q370" s="4"/>
    </row>
    <row r="371" spans="1:17" ht="21.75" customHeight="1" x14ac:dyDescent="0.25">
      <c r="A371" s="62">
        <v>365</v>
      </c>
      <c r="B371" s="66"/>
      <c r="C371" s="70" t="s">
        <v>618</v>
      </c>
      <c r="D371" s="67" t="s">
        <v>11</v>
      </c>
      <c r="E371" s="67">
        <v>1</v>
      </c>
      <c r="F371" s="71">
        <v>9000</v>
      </c>
      <c r="G371" s="94">
        <v>9124</v>
      </c>
      <c r="H371" s="75">
        <v>9069.0000618539398</v>
      </c>
      <c r="I371" s="61"/>
      <c r="J371" s="12">
        <f t="shared" si="39"/>
        <v>9064.3333539513133</v>
      </c>
      <c r="K371" s="58">
        <f t="shared" si="40"/>
        <v>62.131583127957775</v>
      </c>
      <c r="L371" s="35">
        <f t="shared" si="44"/>
        <v>0.6854512152388289</v>
      </c>
      <c r="M371" s="22">
        <f t="shared" si="41"/>
        <v>9064.3333539513133</v>
      </c>
      <c r="N371" s="58">
        <f t="shared" si="42"/>
        <v>9064.3333539513133</v>
      </c>
      <c r="O371" s="58">
        <f t="shared" si="45"/>
        <v>9064.33</v>
      </c>
      <c r="P371" s="23">
        <f t="shared" si="43"/>
        <v>9064.33</v>
      </c>
      <c r="Q371" s="4"/>
    </row>
    <row r="372" spans="1:17" ht="30" x14ac:dyDescent="0.25">
      <c r="A372" s="62">
        <v>366</v>
      </c>
      <c r="B372" s="66">
        <v>443733090</v>
      </c>
      <c r="C372" s="70" t="s">
        <v>619</v>
      </c>
      <c r="D372" s="67" t="s">
        <v>20</v>
      </c>
      <c r="E372" s="67">
        <v>1</v>
      </c>
      <c r="F372" s="71">
        <v>10500</v>
      </c>
      <c r="G372" s="94">
        <v>10844</v>
      </c>
      <c r="H372" s="75">
        <v>10789.000025637401</v>
      </c>
      <c r="I372" s="61"/>
      <c r="J372" s="12">
        <f t="shared" si="39"/>
        <v>10711.0000085458</v>
      </c>
      <c r="K372" s="58">
        <f t="shared" si="40"/>
        <v>184.78907435159002</v>
      </c>
      <c r="L372" s="35">
        <f t="shared" si="44"/>
        <v>1.7252270955480868</v>
      </c>
      <c r="M372" s="22">
        <f t="shared" si="41"/>
        <v>10711.0000085458</v>
      </c>
      <c r="N372" s="58">
        <f t="shared" si="42"/>
        <v>10711.0000085458</v>
      </c>
      <c r="O372" s="58">
        <f t="shared" si="45"/>
        <v>10711</v>
      </c>
      <c r="P372" s="23">
        <f t="shared" si="43"/>
        <v>10711</v>
      </c>
      <c r="Q372" s="4"/>
    </row>
    <row r="373" spans="1:17" ht="30" x14ac:dyDescent="0.25">
      <c r="A373" s="62">
        <v>367</v>
      </c>
      <c r="B373" s="66"/>
      <c r="C373" s="70" t="s">
        <v>620</v>
      </c>
      <c r="D373" s="67" t="s">
        <v>11</v>
      </c>
      <c r="E373" s="67">
        <v>1</v>
      </c>
      <c r="F373" s="71">
        <v>9000</v>
      </c>
      <c r="G373" s="94">
        <v>11022</v>
      </c>
      <c r="H373" s="75">
        <v>10967.0000549292</v>
      </c>
      <c r="I373" s="61"/>
      <c r="J373" s="12">
        <f t="shared" si="39"/>
        <v>10329.666684976401</v>
      </c>
      <c r="K373" s="58">
        <f t="shared" si="40"/>
        <v>1151.8534491598939</v>
      </c>
      <c r="L373" s="35">
        <f t="shared" si="44"/>
        <v>11.150925623139072</v>
      </c>
      <c r="M373" s="22">
        <f t="shared" si="41"/>
        <v>10329.666684976401</v>
      </c>
      <c r="N373" s="58">
        <f t="shared" si="42"/>
        <v>10329.666684976401</v>
      </c>
      <c r="O373" s="58">
        <f t="shared" si="45"/>
        <v>10329.67</v>
      </c>
      <c r="P373" s="23">
        <f t="shared" si="43"/>
        <v>10329.67</v>
      </c>
      <c r="Q373" s="4"/>
    </row>
    <row r="374" spans="1:17" ht="30" x14ac:dyDescent="0.25">
      <c r="A374" s="62">
        <v>368</v>
      </c>
      <c r="B374" s="66">
        <v>443733090</v>
      </c>
      <c r="C374" s="70" t="s">
        <v>621</v>
      </c>
      <c r="D374" s="67" t="s">
        <v>20</v>
      </c>
      <c r="E374" s="67">
        <v>1</v>
      </c>
      <c r="F374" s="71">
        <v>10500</v>
      </c>
      <c r="G374" s="94">
        <v>10892</v>
      </c>
      <c r="H374" s="75">
        <v>10837.000052249899</v>
      </c>
      <c r="I374" s="61"/>
      <c r="J374" s="12">
        <f t="shared" si="39"/>
        <v>10743.000017416633</v>
      </c>
      <c r="K374" s="58">
        <f t="shared" si="40"/>
        <v>212.2333736986044</v>
      </c>
      <c r="L374" s="35">
        <f t="shared" si="44"/>
        <v>1.9755503430562231</v>
      </c>
      <c r="M374" s="22">
        <f t="shared" si="41"/>
        <v>10743.000017416633</v>
      </c>
      <c r="N374" s="58">
        <f t="shared" si="42"/>
        <v>10743.000017416633</v>
      </c>
      <c r="O374" s="58">
        <f t="shared" si="45"/>
        <v>10743</v>
      </c>
      <c r="P374" s="23">
        <f t="shared" si="43"/>
        <v>10743</v>
      </c>
      <c r="Q374" s="4"/>
    </row>
    <row r="375" spans="1:17" ht="18.75" x14ac:dyDescent="0.25">
      <c r="A375" s="62">
        <v>369</v>
      </c>
      <c r="B375" s="66"/>
      <c r="C375" s="70" t="s">
        <v>622</v>
      </c>
      <c r="D375" s="67" t="s">
        <v>11</v>
      </c>
      <c r="E375" s="67">
        <v>1</v>
      </c>
      <c r="F375" s="71">
        <v>9000</v>
      </c>
      <c r="G375" s="94">
        <v>11962</v>
      </c>
      <c r="H375" s="75">
        <v>11907.0000792994</v>
      </c>
      <c r="I375" s="61"/>
      <c r="J375" s="12">
        <f t="shared" si="39"/>
        <v>10956.333359766466</v>
      </c>
      <c r="K375" s="58">
        <f t="shared" si="40"/>
        <v>1694.4575558923366</v>
      </c>
      <c r="L375" s="35">
        <f t="shared" si="44"/>
        <v>15.465553121217315</v>
      </c>
      <c r="M375" s="22">
        <f t="shared" si="41"/>
        <v>10956.333359766464</v>
      </c>
      <c r="N375" s="58">
        <f t="shared" si="42"/>
        <v>10956.333359766464</v>
      </c>
      <c r="O375" s="58">
        <f t="shared" si="45"/>
        <v>10956.33</v>
      </c>
      <c r="P375" s="23">
        <f t="shared" si="43"/>
        <v>10956.33</v>
      </c>
      <c r="Q375" s="4"/>
    </row>
    <row r="376" spans="1:17" ht="18.75" x14ac:dyDescent="0.25">
      <c r="A376" s="62">
        <v>370</v>
      </c>
      <c r="B376" s="66" t="s">
        <v>623</v>
      </c>
      <c r="C376" s="70" t="s">
        <v>624</v>
      </c>
      <c r="D376" s="67" t="s">
        <v>19</v>
      </c>
      <c r="E376" s="67">
        <v>1</v>
      </c>
      <c r="F376" s="71">
        <v>77550</v>
      </c>
      <c r="G376" s="94">
        <v>81647</v>
      </c>
      <c r="H376" s="75">
        <v>81592.000048235102</v>
      </c>
      <c r="I376" s="61"/>
      <c r="J376" s="12">
        <f t="shared" si="39"/>
        <v>80263.000016078367</v>
      </c>
      <c r="K376" s="58">
        <f t="shared" si="40"/>
        <v>2349.6878652502874</v>
      </c>
      <c r="L376" s="35">
        <f t="shared" si="44"/>
        <v>2.9274857216645223</v>
      </c>
      <c r="M376" s="22">
        <f t="shared" si="41"/>
        <v>80263.000016078367</v>
      </c>
      <c r="N376" s="58">
        <f t="shared" si="42"/>
        <v>80263.000016078367</v>
      </c>
      <c r="O376" s="58">
        <f t="shared" si="45"/>
        <v>80263</v>
      </c>
      <c r="P376" s="23">
        <f t="shared" si="43"/>
        <v>80263</v>
      </c>
      <c r="Q376" s="4"/>
    </row>
    <row r="377" spans="1:17" ht="18.75" x14ac:dyDescent="0.25">
      <c r="A377" s="62">
        <v>371</v>
      </c>
      <c r="B377" s="66"/>
      <c r="C377" s="70" t="s">
        <v>625</v>
      </c>
      <c r="D377" s="67" t="s">
        <v>11</v>
      </c>
      <c r="E377" s="67">
        <v>1</v>
      </c>
      <c r="F377" s="71">
        <v>7500</v>
      </c>
      <c r="G377" s="94">
        <v>7849</v>
      </c>
      <c r="H377" s="75">
        <v>7794.0000595379197</v>
      </c>
      <c r="I377" s="61"/>
      <c r="J377" s="12">
        <f t="shared" si="39"/>
        <v>7714.3333531793069</v>
      </c>
      <c r="K377" s="58">
        <f t="shared" si="40"/>
        <v>187.6441794368323</v>
      </c>
      <c r="L377" s="35">
        <f t="shared" si="44"/>
        <v>2.4324095271239288</v>
      </c>
      <c r="M377" s="22">
        <f t="shared" si="41"/>
        <v>7714.3333531793069</v>
      </c>
      <c r="N377" s="58">
        <f t="shared" si="42"/>
        <v>7714.3333531793069</v>
      </c>
      <c r="O377" s="58">
        <f t="shared" si="45"/>
        <v>7714.33</v>
      </c>
      <c r="P377" s="23">
        <f t="shared" si="43"/>
        <v>7714.33</v>
      </c>
      <c r="Q377" s="4"/>
    </row>
    <row r="378" spans="1:17" ht="18.75" x14ac:dyDescent="0.25">
      <c r="A378" s="62">
        <v>372</v>
      </c>
      <c r="B378" s="66">
        <v>3349333070</v>
      </c>
      <c r="C378" s="70" t="s">
        <v>626</v>
      </c>
      <c r="D378" s="67" t="s">
        <v>19</v>
      </c>
      <c r="E378" s="67">
        <v>1</v>
      </c>
      <c r="F378" s="71">
        <v>47250</v>
      </c>
      <c r="G378" s="94">
        <v>48054</v>
      </c>
      <c r="H378" s="75">
        <v>47999.000097949902</v>
      </c>
      <c r="I378" s="61"/>
      <c r="J378" s="12">
        <f t="shared" si="39"/>
        <v>47767.666699316636</v>
      </c>
      <c r="K378" s="58">
        <f t="shared" si="40"/>
        <v>449.15515803830397</v>
      </c>
      <c r="L378" s="35">
        <f t="shared" si="44"/>
        <v>0.94029118245528531</v>
      </c>
      <c r="M378" s="22">
        <f t="shared" si="41"/>
        <v>47767.666699316629</v>
      </c>
      <c r="N378" s="58">
        <f t="shared" si="42"/>
        <v>47767.666699316629</v>
      </c>
      <c r="O378" s="58">
        <f t="shared" si="45"/>
        <v>47767.67</v>
      </c>
      <c r="P378" s="23">
        <f t="shared" si="43"/>
        <v>47767.67</v>
      </c>
      <c r="Q378" s="4"/>
    </row>
    <row r="379" spans="1:17" ht="18.75" x14ac:dyDescent="0.25">
      <c r="A379" s="62">
        <v>373</v>
      </c>
      <c r="B379" s="66"/>
      <c r="C379" s="70" t="s">
        <v>627</v>
      </c>
      <c r="D379" s="67" t="s">
        <v>11</v>
      </c>
      <c r="E379" s="67">
        <v>1</v>
      </c>
      <c r="F379" s="71">
        <v>9000</v>
      </c>
      <c r="G379" s="94">
        <v>9253</v>
      </c>
      <c r="H379" s="75">
        <v>9198.0000557472704</v>
      </c>
      <c r="I379" s="61"/>
      <c r="J379" s="12">
        <f t="shared" si="39"/>
        <v>9150.3333519157568</v>
      </c>
      <c r="K379" s="58">
        <f t="shared" si="40"/>
        <v>133.06515693682147</v>
      </c>
      <c r="L379" s="35">
        <f t="shared" si="44"/>
        <v>1.4542110305627534</v>
      </c>
      <c r="M379" s="22">
        <f t="shared" si="41"/>
        <v>9150.3333519157568</v>
      </c>
      <c r="N379" s="58">
        <f t="shared" si="42"/>
        <v>9150.3333519157568</v>
      </c>
      <c r="O379" s="58">
        <f t="shared" si="45"/>
        <v>9150.33</v>
      </c>
      <c r="P379" s="23">
        <f t="shared" si="43"/>
        <v>9150.33</v>
      </c>
      <c r="Q379" s="4"/>
    </row>
    <row r="380" spans="1:17" ht="18.75" x14ac:dyDescent="0.25">
      <c r="A380" s="62">
        <v>374</v>
      </c>
      <c r="B380" s="66">
        <v>8710733130</v>
      </c>
      <c r="C380" s="70" t="s">
        <v>628</v>
      </c>
      <c r="D380" s="67" t="s">
        <v>19</v>
      </c>
      <c r="E380" s="67">
        <v>1</v>
      </c>
      <c r="F380" s="71">
        <v>162000</v>
      </c>
      <c r="G380" s="94">
        <v>162573</v>
      </c>
      <c r="H380" s="75">
        <v>162518.00008224</v>
      </c>
      <c r="I380" s="61"/>
      <c r="J380" s="12">
        <f t="shared" si="39"/>
        <v>162363.66669407999</v>
      </c>
      <c r="K380" s="58">
        <f t="shared" si="40"/>
        <v>316.14292025239064</v>
      </c>
      <c r="L380" s="35">
        <f t="shared" si="44"/>
        <v>0.1947128484404434</v>
      </c>
      <c r="M380" s="22">
        <f t="shared" si="41"/>
        <v>162363.66669407999</v>
      </c>
      <c r="N380" s="58">
        <f t="shared" si="42"/>
        <v>162363.66669407999</v>
      </c>
      <c r="O380" s="58">
        <f t="shared" si="45"/>
        <v>162363.67000000001</v>
      </c>
      <c r="P380" s="23">
        <f t="shared" si="43"/>
        <v>162363.67000000001</v>
      </c>
      <c r="Q380" s="4"/>
    </row>
    <row r="381" spans="1:17" ht="18.75" x14ac:dyDescent="0.25">
      <c r="A381" s="62">
        <v>375</v>
      </c>
      <c r="B381" s="66"/>
      <c r="C381" s="70" t="s">
        <v>39</v>
      </c>
      <c r="D381" s="68" t="s">
        <v>11</v>
      </c>
      <c r="E381" s="67">
        <v>1</v>
      </c>
      <c r="F381" s="71">
        <v>9000</v>
      </c>
      <c r="G381" s="94">
        <v>9482</v>
      </c>
      <c r="H381" s="75">
        <v>9427.0000537059695</v>
      </c>
      <c r="I381" s="61"/>
      <c r="J381" s="12">
        <f t="shared" si="39"/>
        <v>9303.0000179019898</v>
      </c>
      <c r="K381" s="58">
        <f t="shared" si="40"/>
        <v>263.84276882177613</v>
      </c>
      <c r="L381" s="35">
        <f t="shared" si="44"/>
        <v>2.8361041418258308</v>
      </c>
      <c r="M381" s="22">
        <f t="shared" si="41"/>
        <v>9303.000017901988</v>
      </c>
      <c r="N381" s="58">
        <f t="shared" si="42"/>
        <v>9303.000017901988</v>
      </c>
      <c r="O381" s="58">
        <f t="shared" si="45"/>
        <v>9303</v>
      </c>
      <c r="P381" s="23">
        <f t="shared" si="43"/>
        <v>9303</v>
      </c>
      <c r="Q381" s="4"/>
    </row>
    <row r="382" spans="1:17" ht="18.75" x14ac:dyDescent="0.25">
      <c r="A382" s="62">
        <v>376</v>
      </c>
      <c r="B382" s="66">
        <v>1640025190</v>
      </c>
      <c r="C382" s="70" t="s">
        <v>161</v>
      </c>
      <c r="D382" s="68" t="s">
        <v>19</v>
      </c>
      <c r="E382" s="67">
        <v>1</v>
      </c>
      <c r="F382" s="71">
        <v>72500</v>
      </c>
      <c r="G382" s="94">
        <v>72559</v>
      </c>
      <c r="H382" s="75">
        <v>72504.000038310696</v>
      </c>
      <c r="I382" s="61"/>
      <c r="J382" s="12">
        <f t="shared" si="39"/>
        <v>72521.000012770237</v>
      </c>
      <c r="K382" s="58">
        <f t="shared" si="40"/>
        <v>32.969673166694463</v>
      </c>
      <c r="L382" s="35">
        <f t="shared" si="44"/>
        <v>4.5462242882597904E-2</v>
      </c>
      <c r="M382" s="22">
        <f t="shared" si="41"/>
        <v>72521.000012770237</v>
      </c>
      <c r="N382" s="58">
        <f t="shared" si="42"/>
        <v>72521.000012770237</v>
      </c>
      <c r="O382" s="58">
        <f t="shared" si="45"/>
        <v>72521</v>
      </c>
      <c r="P382" s="23">
        <f t="shared" si="43"/>
        <v>72521</v>
      </c>
      <c r="Q382" s="4"/>
    </row>
    <row r="383" spans="1:17" ht="18.75" x14ac:dyDescent="0.25">
      <c r="A383" s="62">
        <v>377</v>
      </c>
      <c r="B383" s="66"/>
      <c r="C383" s="70" t="s">
        <v>278</v>
      </c>
      <c r="D383" s="68" t="s">
        <v>11</v>
      </c>
      <c r="E383" s="67">
        <v>1</v>
      </c>
      <c r="F383" s="71">
        <v>6000</v>
      </c>
      <c r="G383" s="94">
        <v>6331</v>
      </c>
      <c r="H383" s="75">
        <v>6276.00002814461</v>
      </c>
      <c r="I383" s="61"/>
      <c r="J383" s="12">
        <f t="shared" si="39"/>
        <v>6202.3333427148709</v>
      </c>
      <c r="K383" s="58">
        <f t="shared" si="40"/>
        <v>177.37061596175732</v>
      </c>
      <c r="L383" s="35">
        <f t="shared" si="44"/>
        <v>2.8597401358650467</v>
      </c>
      <c r="M383" s="22">
        <f t="shared" si="41"/>
        <v>6202.33334271487</v>
      </c>
      <c r="N383" s="58">
        <f t="shared" si="42"/>
        <v>6202.33334271487</v>
      </c>
      <c r="O383" s="58">
        <f t="shared" si="45"/>
        <v>6202.33</v>
      </c>
      <c r="P383" s="23">
        <f t="shared" si="43"/>
        <v>6202.33</v>
      </c>
      <c r="Q383" s="4"/>
    </row>
    <row r="384" spans="1:17" ht="18.75" x14ac:dyDescent="0.25">
      <c r="A384" s="62">
        <v>378</v>
      </c>
      <c r="B384" s="66">
        <v>5110033170</v>
      </c>
      <c r="C384" s="70" t="s">
        <v>262</v>
      </c>
      <c r="D384" s="68" t="s">
        <v>19</v>
      </c>
      <c r="E384" s="67">
        <v>1</v>
      </c>
      <c r="F384" s="71">
        <v>202500</v>
      </c>
      <c r="G384" s="94">
        <v>203857</v>
      </c>
      <c r="H384" s="75">
        <v>203802.00004552701</v>
      </c>
      <c r="I384" s="61"/>
      <c r="J384" s="12">
        <f t="shared" si="39"/>
        <v>203386.33334850901</v>
      </c>
      <c r="K384" s="58">
        <f t="shared" si="40"/>
        <v>768.07965228704802</v>
      </c>
      <c r="L384" s="35">
        <f t="shared" si="44"/>
        <v>0.37764565575353526</v>
      </c>
      <c r="M384" s="22">
        <f t="shared" si="41"/>
        <v>203386.33334850898</v>
      </c>
      <c r="N384" s="58">
        <f t="shared" si="42"/>
        <v>203386.33334850898</v>
      </c>
      <c r="O384" s="58">
        <f t="shared" si="45"/>
        <v>203386.33</v>
      </c>
      <c r="P384" s="23">
        <f t="shared" si="43"/>
        <v>203386.33</v>
      </c>
      <c r="Q384" s="4"/>
    </row>
    <row r="385" spans="1:17" ht="18.75" x14ac:dyDescent="0.25">
      <c r="A385" s="62">
        <v>379</v>
      </c>
      <c r="B385" s="66"/>
      <c r="C385" s="70" t="s">
        <v>504</v>
      </c>
      <c r="D385" s="68" t="s">
        <v>11</v>
      </c>
      <c r="E385" s="67">
        <v>1</v>
      </c>
      <c r="F385" s="71">
        <v>7500</v>
      </c>
      <c r="G385" s="94">
        <v>8165</v>
      </c>
      <c r="H385" s="75">
        <v>8110.0000962355598</v>
      </c>
      <c r="I385" s="61"/>
      <c r="J385" s="12">
        <f t="shared" si="39"/>
        <v>7925.0000320785193</v>
      </c>
      <c r="K385" s="58">
        <f t="shared" si="40"/>
        <v>369.08673479763758</v>
      </c>
      <c r="L385" s="35">
        <f t="shared" si="44"/>
        <v>4.6572458461029909</v>
      </c>
      <c r="M385" s="22">
        <f t="shared" si="41"/>
        <v>7925.0000320785193</v>
      </c>
      <c r="N385" s="58">
        <f t="shared" si="42"/>
        <v>7925.0000320785193</v>
      </c>
      <c r="O385" s="58">
        <f t="shared" si="45"/>
        <v>7925</v>
      </c>
      <c r="P385" s="23">
        <f t="shared" si="43"/>
        <v>7925</v>
      </c>
      <c r="Q385" s="4"/>
    </row>
    <row r="386" spans="1:17" ht="18.75" x14ac:dyDescent="0.25">
      <c r="A386" s="62">
        <v>380</v>
      </c>
      <c r="B386" s="66">
        <v>2328021010</v>
      </c>
      <c r="C386" s="70" t="s">
        <v>90</v>
      </c>
      <c r="D386" s="68" t="s">
        <v>19</v>
      </c>
      <c r="E386" s="67">
        <v>1</v>
      </c>
      <c r="F386" s="71">
        <v>4800</v>
      </c>
      <c r="G386" s="94">
        <v>6283</v>
      </c>
      <c r="H386" s="75">
        <v>6228.0000786948203</v>
      </c>
      <c r="I386" s="61"/>
      <c r="J386" s="12">
        <f t="shared" si="39"/>
        <v>5770.333359564941</v>
      </c>
      <c r="K386" s="58">
        <f t="shared" si="40"/>
        <v>840.78318807486369</v>
      </c>
      <c r="L386" s="35">
        <f t="shared" si="44"/>
        <v>14.570790553741167</v>
      </c>
      <c r="M386" s="22">
        <f t="shared" si="41"/>
        <v>5770.3333595649401</v>
      </c>
      <c r="N386" s="58">
        <f t="shared" si="42"/>
        <v>5770.3333595649401</v>
      </c>
      <c r="O386" s="58">
        <f t="shared" si="45"/>
        <v>5770.33</v>
      </c>
      <c r="P386" s="23">
        <f t="shared" si="43"/>
        <v>5770.33</v>
      </c>
      <c r="Q386" s="4"/>
    </row>
    <row r="387" spans="1:17" ht="18.75" x14ac:dyDescent="0.25">
      <c r="A387" s="62">
        <v>381</v>
      </c>
      <c r="B387" s="66"/>
      <c r="C387" s="70" t="s">
        <v>354</v>
      </c>
      <c r="D387" s="68" t="s">
        <v>11</v>
      </c>
      <c r="E387" s="67">
        <v>1</v>
      </c>
      <c r="F387" s="71">
        <v>1200</v>
      </c>
      <c r="G387" s="94">
        <v>1632</v>
      </c>
      <c r="H387" s="75">
        <v>1577.00009474169</v>
      </c>
      <c r="I387" s="61"/>
      <c r="J387" s="12">
        <f t="shared" si="39"/>
        <v>1469.66669824723</v>
      </c>
      <c r="K387" s="58">
        <f t="shared" si="40"/>
        <v>235.15174569260105</v>
      </c>
      <c r="L387" s="35">
        <f t="shared" si="44"/>
        <v>16.000345246514076</v>
      </c>
      <c r="M387" s="22">
        <f t="shared" si="41"/>
        <v>1469.66669824723</v>
      </c>
      <c r="N387" s="58">
        <f t="shared" si="42"/>
        <v>1469.66669824723</v>
      </c>
      <c r="O387" s="58">
        <f t="shared" si="45"/>
        <v>1469.67</v>
      </c>
      <c r="P387" s="23">
        <f t="shared" si="43"/>
        <v>1469.67</v>
      </c>
      <c r="Q387" s="4"/>
    </row>
    <row r="388" spans="1:17" ht="18.75" x14ac:dyDescent="0.25">
      <c r="A388" s="62">
        <v>382</v>
      </c>
      <c r="B388" s="66">
        <v>9008087021</v>
      </c>
      <c r="C388" s="70" t="s">
        <v>355</v>
      </c>
      <c r="D388" s="68" t="s">
        <v>19</v>
      </c>
      <c r="E388" s="67">
        <v>1</v>
      </c>
      <c r="F388" s="71">
        <v>4250</v>
      </c>
      <c r="G388" s="94">
        <v>4636</v>
      </c>
      <c r="H388" s="75">
        <v>4581.0000675226802</v>
      </c>
      <c r="I388" s="61"/>
      <c r="J388" s="12">
        <f t="shared" si="39"/>
        <v>4489.0000225075601</v>
      </c>
      <c r="K388" s="58">
        <f t="shared" si="40"/>
        <v>208.79896123325923</v>
      </c>
      <c r="L388" s="35">
        <f t="shared" si="44"/>
        <v>4.6513468520016605</v>
      </c>
      <c r="M388" s="22">
        <f t="shared" si="41"/>
        <v>4489.0000225075601</v>
      </c>
      <c r="N388" s="58">
        <f t="shared" si="42"/>
        <v>4489.0000225075601</v>
      </c>
      <c r="O388" s="58">
        <f t="shared" si="45"/>
        <v>4489</v>
      </c>
      <c r="P388" s="23">
        <f t="shared" si="43"/>
        <v>4489</v>
      </c>
      <c r="Q388" s="4"/>
    </row>
    <row r="389" spans="1:17" ht="18.75" x14ac:dyDescent="0.25">
      <c r="A389" s="62">
        <v>383</v>
      </c>
      <c r="B389" s="66"/>
      <c r="C389" s="70" t="s">
        <v>356</v>
      </c>
      <c r="D389" s="68" t="s">
        <v>11</v>
      </c>
      <c r="E389" s="67">
        <v>1</v>
      </c>
      <c r="F389" s="71">
        <v>120</v>
      </c>
      <c r="G389" s="94">
        <v>152</v>
      </c>
      <c r="H389" s="75">
        <v>97.000094741697694</v>
      </c>
      <c r="I389" s="61"/>
      <c r="J389" s="12">
        <f t="shared" si="39"/>
        <v>123.0000315805659</v>
      </c>
      <c r="K389" s="58">
        <f t="shared" si="40"/>
        <v>27.622410045447737</v>
      </c>
      <c r="L389" s="35">
        <f t="shared" si="44"/>
        <v>22.457238173434828</v>
      </c>
      <c r="M389" s="22">
        <f t="shared" si="41"/>
        <v>123.00003158056589</v>
      </c>
      <c r="N389" s="58">
        <f t="shared" si="42"/>
        <v>123.00003158056589</v>
      </c>
      <c r="O389" s="58">
        <f t="shared" si="45"/>
        <v>123</v>
      </c>
      <c r="P389" s="23">
        <f t="shared" si="43"/>
        <v>123</v>
      </c>
      <c r="Q389" s="4"/>
    </row>
    <row r="390" spans="1:17" ht="18.75" x14ac:dyDescent="0.25">
      <c r="A390" s="62">
        <v>384</v>
      </c>
      <c r="B390" s="66">
        <v>9008087021</v>
      </c>
      <c r="C390" s="70" t="s">
        <v>357</v>
      </c>
      <c r="D390" s="68" t="s">
        <v>19</v>
      </c>
      <c r="E390" s="67">
        <v>1</v>
      </c>
      <c r="F390" s="71">
        <v>4250</v>
      </c>
      <c r="G390" s="94">
        <v>4690</v>
      </c>
      <c r="H390" s="75">
        <v>4635.0000747425102</v>
      </c>
      <c r="I390" s="61"/>
      <c r="J390" s="12">
        <f t="shared" si="39"/>
        <v>4525.0000249141704</v>
      </c>
      <c r="K390" s="58">
        <f t="shared" si="40"/>
        <v>239.73945904184814</v>
      </c>
      <c r="L390" s="35">
        <f t="shared" si="44"/>
        <v>5.2981095629142123</v>
      </c>
      <c r="M390" s="22">
        <f t="shared" si="41"/>
        <v>4525.0000249141704</v>
      </c>
      <c r="N390" s="58">
        <f t="shared" si="42"/>
        <v>4525.0000249141704</v>
      </c>
      <c r="O390" s="58">
        <f t="shared" si="45"/>
        <v>4525</v>
      </c>
      <c r="P390" s="23">
        <f t="shared" si="43"/>
        <v>4525</v>
      </c>
      <c r="Q390" s="4"/>
    </row>
    <row r="391" spans="1:17" ht="30" x14ac:dyDescent="0.25">
      <c r="A391" s="62">
        <v>385</v>
      </c>
      <c r="B391" s="66"/>
      <c r="C391" s="70" t="s">
        <v>134</v>
      </c>
      <c r="D391" s="68" t="s">
        <v>11</v>
      </c>
      <c r="E391" s="67">
        <v>1</v>
      </c>
      <c r="F391" s="71">
        <v>1200</v>
      </c>
      <c r="G391" s="94">
        <v>1410</v>
      </c>
      <c r="H391" s="75">
        <v>1355.0000569116401</v>
      </c>
      <c r="I391" s="61"/>
      <c r="J391" s="12">
        <f t="shared" ref="J391:J454" si="46">AVERAGE(F391:H391)</f>
        <v>1321.6666856372133</v>
      </c>
      <c r="K391" s="58">
        <f t="shared" ref="K391:K454" si="47">SQRT(((SUM((POWER(G391-J391,2)),(POWER(H391-J391,2)),(POWER(F391-J391,2)))))/2)</f>
        <v>108.89598353653399</v>
      </c>
      <c r="L391" s="35">
        <f t="shared" si="44"/>
        <v>8.2392924570109844</v>
      </c>
      <c r="M391" s="22">
        <f t="shared" ref="M391:M454" si="48">((E391/3)*(SUM(F391:H391)))</f>
        <v>1321.6666856372133</v>
      </c>
      <c r="N391" s="58">
        <f t="shared" ref="N391:N454" si="49">M391/E391</f>
        <v>1321.6666856372133</v>
      </c>
      <c r="O391" s="58">
        <f t="shared" si="45"/>
        <v>1321.67</v>
      </c>
      <c r="P391" s="23">
        <f t="shared" ref="P391:P454" si="50">O391*E391</f>
        <v>1321.67</v>
      </c>
      <c r="Q391" s="4"/>
    </row>
    <row r="392" spans="1:17" ht="30" x14ac:dyDescent="0.25">
      <c r="A392" s="62">
        <v>386</v>
      </c>
      <c r="B392" s="66">
        <v>9098702027</v>
      </c>
      <c r="C392" s="70" t="s">
        <v>135</v>
      </c>
      <c r="D392" s="68" t="s">
        <v>19</v>
      </c>
      <c r="E392" s="67">
        <v>1</v>
      </c>
      <c r="F392" s="71">
        <v>4250</v>
      </c>
      <c r="G392" s="94">
        <v>4480</v>
      </c>
      <c r="H392" s="75">
        <v>4425.00002640001</v>
      </c>
      <c r="I392" s="61"/>
      <c r="J392" s="12">
        <f t="shared" si="46"/>
        <v>4385.0000088000033</v>
      </c>
      <c r="K392" s="58">
        <f t="shared" si="47"/>
        <v>120.10412589083121</v>
      </c>
      <c r="L392" s="35">
        <f t="shared" si="44"/>
        <v>2.7389766396761956</v>
      </c>
      <c r="M392" s="22">
        <f t="shared" si="48"/>
        <v>4385.0000088000033</v>
      </c>
      <c r="N392" s="58">
        <f t="shared" si="49"/>
        <v>4385.0000088000033</v>
      </c>
      <c r="O392" s="58">
        <f t="shared" si="45"/>
        <v>4385</v>
      </c>
      <c r="P392" s="23">
        <f t="shared" si="50"/>
        <v>4385</v>
      </c>
      <c r="Q392" s="4"/>
    </row>
    <row r="393" spans="1:17" ht="18.75" x14ac:dyDescent="0.25">
      <c r="A393" s="62">
        <v>387</v>
      </c>
      <c r="B393" s="66"/>
      <c r="C393" s="70" t="s">
        <v>358</v>
      </c>
      <c r="D393" s="68" t="s">
        <v>11</v>
      </c>
      <c r="E393" s="67">
        <v>1</v>
      </c>
      <c r="F393" s="71">
        <v>1200</v>
      </c>
      <c r="G393" s="94">
        <v>1247</v>
      </c>
      <c r="H393" s="75">
        <v>1192.0000362077601</v>
      </c>
      <c r="I393" s="61"/>
      <c r="J393" s="12">
        <f t="shared" si="46"/>
        <v>1213.0000120692532</v>
      </c>
      <c r="K393" s="58">
        <f t="shared" si="47"/>
        <v>29.715303122086354</v>
      </c>
      <c r="L393" s="35">
        <f t="shared" si="44"/>
        <v>2.4497364242721731</v>
      </c>
      <c r="M393" s="22">
        <f t="shared" si="48"/>
        <v>1213.0000120692532</v>
      </c>
      <c r="N393" s="58">
        <f t="shared" si="49"/>
        <v>1213.0000120692532</v>
      </c>
      <c r="O393" s="58">
        <f t="shared" si="45"/>
        <v>1213</v>
      </c>
      <c r="P393" s="23">
        <f t="shared" si="50"/>
        <v>1213</v>
      </c>
      <c r="Q393" s="4"/>
    </row>
    <row r="394" spans="1:17" ht="18.75" x14ac:dyDescent="0.25">
      <c r="A394" s="62">
        <v>388</v>
      </c>
      <c r="B394" s="66">
        <v>9098704004</v>
      </c>
      <c r="C394" s="70" t="s">
        <v>359</v>
      </c>
      <c r="D394" s="68" t="s">
        <v>19</v>
      </c>
      <c r="E394" s="67">
        <v>1</v>
      </c>
      <c r="F394" s="71">
        <v>4250</v>
      </c>
      <c r="G394" s="94">
        <v>4397</v>
      </c>
      <c r="H394" s="75">
        <v>4342.0000746016603</v>
      </c>
      <c r="I394" s="61"/>
      <c r="J394" s="12">
        <f t="shared" si="46"/>
        <v>4329.6666915338865</v>
      </c>
      <c r="K394" s="58">
        <f t="shared" si="47"/>
        <v>74.272028741797087</v>
      </c>
      <c r="L394" s="35">
        <f t="shared" si="44"/>
        <v>1.7154213946081951</v>
      </c>
      <c r="M394" s="22">
        <f t="shared" si="48"/>
        <v>4329.6666915338865</v>
      </c>
      <c r="N394" s="58">
        <f t="shared" si="49"/>
        <v>4329.6666915338865</v>
      </c>
      <c r="O394" s="58">
        <f t="shared" si="45"/>
        <v>4329.67</v>
      </c>
      <c r="P394" s="23">
        <f t="shared" si="50"/>
        <v>4329.67</v>
      </c>
      <c r="Q394" s="4"/>
    </row>
    <row r="395" spans="1:17" ht="30" x14ac:dyDescent="0.25">
      <c r="A395" s="62">
        <v>389</v>
      </c>
      <c r="B395" s="66"/>
      <c r="C395" s="70" t="s">
        <v>93</v>
      </c>
      <c r="D395" s="68" t="s">
        <v>11</v>
      </c>
      <c r="E395" s="67">
        <v>1</v>
      </c>
      <c r="F395" s="71">
        <v>1500</v>
      </c>
      <c r="G395" s="94">
        <v>1737</v>
      </c>
      <c r="H395" s="75">
        <v>1682.0000120838999</v>
      </c>
      <c r="I395" s="61"/>
      <c r="J395" s="12">
        <f t="shared" si="46"/>
        <v>1639.6666706946332</v>
      </c>
      <c r="K395" s="58">
        <f t="shared" si="47"/>
        <v>124.0416617305861</v>
      </c>
      <c r="L395" s="35">
        <f t="shared" si="44"/>
        <v>7.5650535531125191</v>
      </c>
      <c r="M395" s="22">
        <f t="shared" si="48"/>
        <v>1639.666670694633</v>
      </c>
      <c r="N395" s="58">
        <f t="shared" si="49"/>
        <v>1639.666670694633</v>
      </c>
      <c r="O395" s="58">
        <f t="shared" si="45"/>
        <v>1639.67</v>
      </c>
      <c r="P395" s="23">
        <f t="shared" si="50"/>
        <v>1639.67</v>
      </c>
      <c r="Q395" s="4"/>
    </row>
    <row r="396" spans="1:17" ht="30" x14ac:dyDescent="0.25">
      <c r="A396" s="62">
        <v>390</v>
      </c>
      <c r="B396" s="66">
        <v>9091602739</v>
      </c>
      <c r="C396" s="70" t="s">
        <v>59</v>
      </c>
      <c r="D396" s="68" t="s">
        <v>19</v>
      </c>
      <c r="E396" s="67">
        <v>1</v>
      </c>
      <c r="F396" s="71">
        <v>6500</v>
      </c>
      <c r="G396" s="94">
        <v>6913</v>
      </c>
      <c r="H396" s="75">
        <v>6858.0000955118203</v>
      </c>
      <c r="I396" s="61"/>
      <c r="J396" s="12">
        <f t="shared" si="46"/>
        <v>6757.0000318372731</v>
      </c>
      <c r="K396" s="58">
        <f t="shared" si="47"/>
        <v>224.26103015614837</v>
      </c>
      <c r="L396" s="35">
        <f t="shared" si="44"/>
        <v>3.3189437486974573</v>
      </c>
      <c r="M396" s="22">
        <f t="shared" si="48"/>
        <v>6757.0000318372731</v>
      </c>
      <c r="N396" s="58">
        <f t="shared" si="49"/>
        <v>6757.0000318372731</v>
      </c>
      <c r="O396" s="58">
        <f t="shared" si="45"/>
        <v>6757</v>
      </c>
      <c r="P396" s="23">
        <f t="shared" si="50"/>
        <v>6757</v>
      </c>
      <c r="Q396" s="4"/>
    </row>
    <row r="397" spans="1:17" ht="18.75" x14ac:dyDescent="0.25">
      <c r="A397" s="62">
        <v>391</v>
      </c>
      <c r="B397" s="66"/>
      <c r="C397" s="70" t="s">
        <v>322</v>
      </c>
      <c r="D397" s="68" t="s">
        <v>11</v>
      </c>
      <c r="E397" s="67">
        <v>1</v>
      </c>
      <c r="F397" s="71">
        <v>4500</v>
      </c>
      <c r="G397" s="94">
        <v>4737</v>
      </c>
      <c r="H397" s="75">
        <v>4682.0000120839004</v>
      </c>
      <c r="I397" s="61"/>
      <c r="J397" s="12">
        <f t="shared" si="46"/>
        <v>4639.6666706946335</v>
      </c>
      <c r="K397" s="58">
        <f t="shared" si="47"/>
        <v>124.04166173058617</v>
      </c>
      <c r="L397" s="35">
        <f t="shared" si="44"/>
        <v>2.6735037349572166</v>
      </c>
      <c r="M397" s="22">
        <f t="shared" si="48"/>
        <v>4639.6666706946326</v>
      </c>
      <c r="N397" s="58">
        <f t="shared" si="49"/>
        <v>4639.6666706946326</v>
      </c>
      <c r="O397" s="58">
        <f t="shared" si="45"/>
        <v>4639.67</v>
      </c>
      <c r="P397" s="23">
        <f t="shared" si="50"/>
        <v>4639.67</v>
      </c>
      <c r="Q397" s="4"/>
    </row>
    <row r="398" spans="1:17" ht="18.75" x14ac:dyDescent="0.25">
      <c r="A398" s="62">
        <v>392</v>
      </c>
      <c r="B398" s="66">
        <v>8553052010</v>
      </c>
      <c r="C398" s="70" t="s">
        <v>655</v>
      </c>
      <c r="D398" s="68" t="s">
        <v>19</v>
      </c>
      <c r="E398" s="67">
        <v>1</v>
      </c>
      <c r="F398" s="71">
        <v>750</v>
      </c>
      <c r="G398" s="94">
        <v>821</v>
      </c>
      <c r="H398" s="75">
        <v>766.00008417786</v>
      </c>
      <c r="I398" s="61"/>
      <c r="J398" s="12">
        <f t="shared" si="46"/>
        <v>779.00002805928671</v>
      </c>
      <c r="K398" s="58">
        <f t="shared" si="47"/>
        <v>37.242434207368646</v>
      </c>
      <c r="L398" s="35">
        <f t="shared" si="44"/>
        <v>4.7808001111566414</v>
      </c>
      <c r="M398" s="22">
        <f t="shared" si="48"/>
        <v>779.00002805928671</v>
      </c>
      <c r="N398" s="58">
        <f t="shared" si="49"/>
        <v>779.00002805928671</v>
      </c>
      <c r="O398" s="58">
        <f t="shared" si="45"/>
        <v>779</v>
      </c>
      <c r="P398" s="23">
        <f t="shared" si="50"/>
        <v>779</v>
      </c>
      <c r="Q398" s="4"/>
    </row>
    <row r="399" spans="1:17" ht="18.75" x14ac:dyDescent="0.25">
      <c r="A399" s="62">
        <v>393</v>
      </c>
      <c r="B399" s="66">
        <v>8553533100</v>
      </c>
      <c r="C399" s="70" t="s">
        <v>323</v>
      </c>
      <c r="D399" s="68" t="s">
        <v>19</v>
      </c>
      <c r="E399" s="67">
        <v>1</v>
      </c>
      <c r="F399" s="71">
        <v>150</v>
      </c>
      <c r="G399" s="94">
        <v>186</v>
      </c>
      <c r="H399" s="75">
        <v>131.00000208293599</v>
      </c>
      <c r="I399" s="61"/>
      <c r="J399" s="12">
        <f t="shared" si="46"/>
        <v>155.66666736097866</v>
      </c>
      <c r="K399" s="58">
        <f t="shared" si="47"/>
        <v>27.934446154421014</v>
      </c>
      <c r="L399" s="35">
        <f t="shared" si="44"/>
        <v>17.945040276119773</v>
      </c>
      <c r="M399" s="22">
        <f t="shared" si="48"/>
        <v>155.66666736097866</v>
      </c>
      <c r="N399" s="58">
        <f t="shared" si="49"/>
        <v>155.66666736097866</v>
      </c>
      <c r="O399" s="58">
        <f t="shared" si="45"/>
        <v>155.66999999999999</v>
      </c>
      <c r="P399" s="23">
        <f t="shared" si="50"/>
        <v>155.66999999999999</v>
      </c>
      <c r="Q399" s="4"/>
    </row>
    <row r="400" spans="1:17" ht="18.75" x14ac:dyDescent="0.25">
      <c r="A400" s="62">
        <v>394</v>
      </c>
      <c r="B400" s="66"/>
      <c r="C400" s="70" t="s">
        <v>38</v>
      </c>
      <c r="D400" s="68" t="s">
        <v>11</v>
      </c>
      <c r="E400" s="67">
        <v>1</v>
      </c>
      <c r="F400" s="71">
        <v>2400</v>
      </c>
      <c r="G400" s="94">
        <v>2718</v>
      </c>
      <c r="H400" s="75">
        <v>2663.0000253419898</v>
      </c>
      <c r="I400" s="61"/>
      <c r="J400" s="12">
        <f t="shared" si="46"/>
        <v>2593.6666751139965</v>
      </c>
      <c r="K400" s="58">
        <f t="shared" si="47"/>
        <v>169.95980433731435</v>
      </c>
      <c r="L400" s="35">
        <f t="shared" si="44"/>
        <v>6.5528776680544079</v>
      </c>
      <c r="M400" s="22">
        <f t="shared" si="48"/>
        <v>2593.6666751139965</v>
      </c>
      <c r="N400" s="58">
        <f t="shared" si="49"/>
        <v>2593.6666751139965</v>
      </c>
      <c r="O400" s="58">
        <f t="shared" si="45"/>
        <v>2593.67</v>
      </c>
      <c r="P400" s="23">
        <f t="shared" si="50"/>
        <v>2593.67</v>
      </c>
      <c r="Q400" s="4"/>
    </row>
    <row r="401" spans="1:17" ht="18.75" x14ac:dyDescent="0.25">
      <c r="A401" s="62">
        <v>395</v>
      </c>
      <c r="B401" s="66" t="s">
        <v>292</v>
      </c>
      <c r="C401" s="70" t="s">
        <v>293</v>
      </c>
      <c r="D401" s="68" t="s">
        <v>19</v>
      </c>
      <c r="E401" s="67">
        <v>1</v>
      </c>
      <c r="F401" s="71">
        <v>69500</v>
      </c>
      <c r="G401" s="94">
        <v>72074</v>
      </c>
      <c r="H401" s="75">
        <v>72019.000023664004</v>
      </c>
      <c r="I401" s="61"/>
      <c r="J401" s="12">
        <f t="shared" si="46"/>
        <v>71197.666674554668</v>
      </c>
      <c r="K401" s="58">
        <f t="shared" si="47"/>
        <v>1470.4796335785713</v>
      </c>
      <c r="L401" s="35">
        <f t="shared" si="44"/>
        <v>2.0653480686384711</v>
      </c>
      <c r="M401" s="22">
        <f t="shared" si="48"/>
        <v>71197.666674554668</v>
      </c>
      <c r="N401" s="58">
        <f t="shared" si="49"/>
        <v>71197.666674554668</v>
      </c>
      <c r="O401" s="58">
        <f t="shared" si="45"/>
        <v>71197.67</v>
      </c>
      <c r="P401" s="23">
        <f t="shared" si="50"/>
        <v>71197.67</v>
      </c>
      <c r="Q401" s="4"/>
    </row>
    <row r="402" spans="1:17" ht="18.75" x14ac:dyDescent="0.25">
      <c r="A402" s="62">
        <v>396</v>
      </c>
      <c r="B402" s="66"/>
      <c r="C402" s="70" t="s">
        <v>394</v>
      </c>
      <c r="D402" s="68" t="s">
        <v>11</v>
      </c>
      <c r="E402" s="67">
        <v>1</v>
      </c>
      <c r="F402" s="71">
        <v>6000</v>
      </c>
      <c r="G402" s="94">
        <v>7494</v>
      </c>
      <c r="H402" s="75">
        <v>7439.0000180371499</v>
      </c>
      <c r="I402" s="61"/>
      <c r="J402" s="12">
        <f t="shared" si="46"/>
        <v>6977.66667267905</v>
      </c>
      <c r="K402" s="58">
        <f t="shared" si="47"/>
        <v>847.13065205697285</v>
      </c>
      <c r="L402" s="35">
        <f t="shared" si="44"/>
        <v>12.140600745144511</v>
      </c>
      <c r="M402" s="22">
        <f t="shared" si="48"/>
        <v>6977.66667267905</v>
      </c>
      <c r="N402" s="58">
        <f t="shared" si="49"/>
        <v>6977.66667267905</v>
      </c>
      <c r="O402" s="58">
        <f t="shared" si="45"/>
        <v>6977.67</v>
      </c>
      <c r="P402" s="23">
        <f t="shared" si="50"/>
        <v>6977.67</v>
      </c>
      <c r="Q402" s="4"/>
    </row>
    <row r="403" spans="1:17" ht="18.75" x14ac:dyDescent="0.25">
      <c r="A403" s="62">
        <v>397</v>
      </c>
      <c r="B403" s="66">
        <v>6921133111</v>
      </c>
      <c r="C403" s="70" t="s">
        <v>395</v>
      </c>
      <c r="D403" s="68" t="s">
        <v>19</v>
      </c>
      <c r="E403" s="67">
        <v>1</v>
      </c>
      <c r="F403" s="71">
        <v>8500</v>
      </c>
      <c r="G403" s="94">
        <v>8658</v>
      </c>
      <c r="H403" s="75">
        <v>8603.00007930633</v>
      </c>
      <c r="I403" s="61"/>
      <c r="J403" s="12">
        <f t="shared" si="46"/>
        <v>8587.0000264354439</v>
      </c>
      <c r="K403" s="58">
        <f t="shared" si="47"/>
        <v>80.205992724380494</v>
      </c>
      <c r="L403" s="35">
        <f t="shared" ref="L403:L466" si="51">K403/J403*100</f>
        <v>0.93403974004265689</v>
      </c>
      <c r="M403" s="22">
        <f t="shared" si="48"/>
        <v>8587.0000264354421</v>
      </c>
      <c r="N403" s="58">
        <f t="shared" si="49"/>
        <v>8587.0000264354421</v>
      </c>
      <c r="O403" s="58">
        <f t="shared" ref="O403:O466" si="52">ROUND(N403,2)</f>
        <v>8587</v>
      </c>
      <c r="P403" s="23">
        <f t="shared" si="50"/>
        <v>8587</v>
      </c>
      <c r="Q403" s="4"/>
    </row>
    <row r="404" spans="1:17" ht="22.5" customHeight="1" x14ac:dyDescent="0.25">
      <c r="A404" s="62">
        <v>398</v>
      </c>
      <c r="B404" s="66"/>
      <c r="C404" s="70" t="s">
        <v>396</v>
      </c>
      <c r="D404" s="68" t="s">
        <v>11</v>
      </c>
      <c r="E404" s="67">
        <v>1</v>
      </c>
      <c r="F404" s="71">
        <v>6000</v>
      </c>
      <c r="G404" s="94">
        <v>6432</v>
      </c>
      <c r="H404" s="75">
        <v>6377.0000096772501</v>
      </c>
      <c r="I404" s="61"/>
      <c r="J404" s="12">
        <f t="shared" si="46"/>
        <v>6269.6666698924164</v>
      </c>
      <c r="K404" s="58">
        <f t="shared" si="47"/>
        <v>235.15172627906622</v>
      </c>
      <c r="L404" s="35">
        <f t="shared" si="51"/>
        <v>3.7506256498178598</v>
      </c>
      <c r="M404" s="22">
        <f t="shared" si="48"/>
        <v>6269.6666698924164</v>
      </c>
      <c r="N404" s="58">
        <f t="shared" si="49"/>
        <v>6269.6666698924164</v>
      </c>
      <c r="O404" s="58">
        <f t="shared" si="52"/>
        <v>6269.67</v>
      </c>
      <c r="P404" s="23">
        <f t="shared" si="50"/>
        <v>6269.67</v>
      </c>
      <c r="Q404" s="4"/>
    </row>
    <row r="405" spans="1:17" ht="18.75" x14ac:dyDescent="0.25">
      <c r="A405" s="62">
        <v>399</v>
      </c>
      <c r="B405" s="66">
        <v>6921133111</v>
      </c>
      <c r="C405" s="70" t="s">
        <v>397</v>
      </c>
      <c r="D405" s="68" t="s">
        <v>19</v>
      </c>
      <c r="E405" s="67">
        <v>1</v>
      </c>
      <c r="F405" s="71">
        <v>8500</v>
      </c>
      <c r="G405" s="94">
        <v>8623</v>
      </c>
      <c r="H405" s="75">
        <v>8568.0000404440598</v>
      </c>
      <c r="I405" s="61"/>
      <c r="J405" s="12">
        <f t="shared" si="46"/>
        <v>8563.6666801480187</v>
      </c>
      <c r="K405" s="58">
        <f t="shared" si="47"/>
        <v>61.614393680303884</v>
      </c>
      <c r="L405" s="35">
        <f t="shared" si="51"/>
        <v>0.71948612646421806</v>
      </c>
      <c r="M405" s="22">
        <f t="shared" si="48"/>
        <v>8563.6666801480187</v>
      </c>
      <c r="N405" s="58">
        <f t="shared" si="49"/>
        <v>8563.6666801480187</v>
      </c>
      <c r="O405" s="58">
        <f t="shared" si="52"/>
        <v>8563.67</v>
      </c>
      <c r="P405" s="23">
        <f t="shared" si="50"/>
        <v>8563.67</v>
      </c>
      <c r="Q405" s="4"/>
    </row>
    <row r="406" spans="1:17" ht="18.75" x14ac:dyDescent="0.25">
      <c r="A406" s="62">
        <v>400</v>
      </c>
      <c r="B406" s="66"/>
      <c r="C406" s="70" t="s">
        <v>318</v>
      </c>
      <c r="D406" s="68" t="s">
        <v>11</v>
      </c>
      <c r="E406" s="67">
        <v>1</v>
      </c>
      <c r="F406" s="71">
        <v>6000</v>
      </c>
      <c r="G406" s="94">
        <v>6282</v>
      </c>
      <c r="H406" s="75">
        <v>6227.0000149730304</v>
      </c>
      <c r="I406" s="61"/>
      <c r="J406" s="12">
        <f t="shared" si="46"/>
        <v>6169.6666716576765</v>
      </c>
      <c r="K406" s="58">
        <f t="shared" si="47"/>
        <v>149.48690307778523</v>
      </c>
      <c r="L406" s="35">
        <f t="shared" si="51"/>
        <v>2.4229332155738788</v>
      </c>
      <c r="M406" s="22">
        <f t="shared" si="48"/>
        <v>6169.6666716576765</v>
      </c>
      <c r="N406" s="58">
        <f t="shared" si="49"/>
        <v>6169.6666716576765</v>
      </c>
      <c r="O406" s="58">
        <f t="shared" si="52"/>
        <v>6169.67</v>
      </c>
      <c r="P406" s="23">
        <f t="shared" si="50"/>
        <v>6169.67</v>
      </c>
      <c r="Q406" s="4"/>
    </row>
    <row r="407" spans="1:17" ht="18.75" x14ac:dyDescent="0.25">
      <c r="A407" s="62">
        <v>401</v>
      </c>
      <c r="B407" s="66">
        <v>8484033121</v>
      </c>
      <c r="C407" s="70" t="s">
        <v>319</v>
      </c>
      <c r="D407" s="68" t="s">
        <v>19</v>
      </c>
      <c r="E407" s="67">
        <v>1</v>
      </c>
      <c r="F407" s="71">
        <v>7500</v>
      </c>
      <c r="G407" s="94">
        <v>7911</v>
      </c>
      <c r="H407" s="75">
        <v>7856.0000407809803</v>
      </c>
      <c r="I407" s="61"/>
      <c r="J407" s="12">
        <f t="shared" si="46"/>
        <v>7755.6666802603258</v>
      </c>
      <c r="K407" s="58">
        <f t="shared" si="47"/>
        <v>223.11507664213454</v>
      </c>
      <c r="L407" s="35">
        <f t="shared" si="51"/>
        <v>2.8768007424816959</v>
      </c>
      <c r="M407" s="22">
        <f t="shared" si="48"/>
        <v>7755.6666802603258</v>
      </c>
      <c r="N407" s="58">
        <f t="shared" si="49"/>
        <v>7755.6666802603258</v>
      </c>
      <c r="O407" s="58">
        <f t="shared" si="52"/>
        <v>7755.67</v>
      </c>
      <c r="P407" s="23">
        <f t="shared" si="50"/>
        <v>7755.67</v>
      </c>
      <c r="Q407" s="4"/>
    </row>
    <row r="408" spans="1:17" ht="22.5" customHeight="1" x14ac:dyDescent="0.25">
      <c r="A408" s="62">
        <v>402</v>
      </c>
      <c r="B408" s="66"/>
      <c r="C408" s="70" t="s">
        <v>629</v>
      </c>
      <c r="D408" s="68" t="s">
        <v>11</v>
      </c>
      <c r="E408" s="67">
        <v>1</v>
      </c>
      <c r="F408" s="71">
        <v>6000</v>
      </c>
      <c r="G408" s="94">
        <v>6123</v>
      </c>
      <c r="H408" s="75">
        <v>6068.0000404440598</v>
      </c>
      <c r="I408" s="61"/>
      <c r="J408" s="12">
        <f t="shared" si="46"/>
        <v>6063.6666801480196</v>
      </c>
      <c r="K408" s="58">
        <f t="shared" si="47"/>
        <v>61.614393680303884</v>
      </c>
      <c r="L408" s="35">
        <f t="shared" si="51"/>
        <v>1.0161243506676363</v>
      </c>
      <c r="M408" s="22">
        <f t="shared" si="48"/>
        <v>6063.6666801480187</v>
      </c>
      <c r="N408" s="58">
        <f t="shared" si="49"/>
        <v>6063.6666801480187</v>
      </c>
      <c r="O408" s="58">
        <f t="shared" si="52"/>
        <v>6063.67</v>
      </c>
      <c r="P408" s="23">
        <f t="shared" si="50"/>
        <v>6063.67</v>
      </c>
      <c r="Q408" s="4"/>
    </row>
    <row r="409" spans="1:17" ht="18.75" x14ac:dyDescent="0.25">
      <c r="A409" s="62">
        <v>403</v>
      </c>
      <c r="B409" s="66">
        <v>6921033101</v>
      </c>
      <c r="C409" s="70" t="s">
        <v>393</v>
      </c>
      <c r="D409" s="68" t="s">
        <v>19</v>
      </c>
      <c r="E409" s="67">
        <v>1</v>
      </c>
      <c r="F409" s="71">
        <v>24500</v>
      </c>
      <c r="G409" s="94">
        <v>24943</v>
      </c>
      <c r="H409" s="75">
        <v>24888.000067467099</v>
      </c>
      <c r="I409" s="61"/>
      <c r="J409" s="12">
        <f t="shared" si="46"/>
        <v>24777.000022489035</v>
      </c>
      <c r="K409" s="58">
        <f t="shared" si="47"/>
        <v>241.46015714574841</v>
      </c>
      <c r="L409" s="35">
        <f t="shared" si="51"/>
        <v>0.97453346622506865</v>
      </c>
      <c r="M409" s="22">
        <f t="shared" si="48"/>
        <v>24777.000022489032</v>
      </c>
      <c r="N409" s="58">
        <f t="shared" si="49"/>
        <v>24777.000022489032</v>
      </c>
      <c r="O409" s="58">
        <f t="shared" si="52"/>
        <v>24777</v>
      </c>
      <c r="P409" s="23">
        <f t="shared" si="50"/>
        <v>24777</v>
      </c>
      <c r="Q409" s="4"/>
    </row>
    <row r="410" spans="1:17" ht="22.5" customHeight="1" x14ac:dyDescent="0.25">
      <c r="A410" s="62">
        <v>404</v>
      </c>
      <c r="B410" s="66"/>
      <c r="C410" s="70" t="s">
        <v>505</v>
      </c>
      <c r="D410" s="68" t="s">
        <v>11</v>
      </c>
      <c r="E410" s="67">
        <v>1</v>
      </c>
      <c r="F410" s="71">
        <v>6000</v>
      </c>
      <c r="G410" s="94">
        <v>7891</v>
      </c>
      <c r="H410" s="75">
        <v>7836.0000474173103</v>
      </c>
      <c r="I410" s="61"/>
      <c r="J410" s="12">
        <f t="shared" si="46"/>
        <v>7242.3333491391031</v>
      </c>
      <c r="K410" s="58">
        <f t="shared" si="47"/>
        <v>1076.2436348166759</v>
      </c>
      <c r="L410" s="35">
        <f t="shared" si="51"/>
        <v>14.860454261534498</v>
      </c>
      <c r="M410" s="22">
        <f t="shared" si="48"/>
        <v>7242.3333491391031</v>
      </c>
      <c r="N410" s="58">
        <f t="shared" si="49"/>
        <v>7242.3333491391031</v>
      </c>
      <c r="O410" s="58">
        <f t="shared" si="52"/>
        <v>7242.33</v>
      </c>
      <c r="P410" s="23">
        <f t="shared" si="50"/>
        <v>7242.33</v>
      </c>
      <c r="Q410" s="4"/>
    </row>
    <row r="411" spans="1:17" ht="18.75" x14ac:dyDescent="0.25">
      <c r="A411" s="62">
        <v>405</v>
      </c>
      <c r="B411" s="66">
        <v>6921033141</v>
      </c>
      <c r="C411" s="70" t="s">
        <v>392</v>
      </c>
      <c r="D411" s="68" t="s">
        <v>19</v>
      </c>
      <c r="E411" s="67">
        <v>1</v>
      </c>
      <c r="F411" s="71">
        <v>24500</v>
      </c>
      <c r="G411" s="94">
        <v>24932</v>
      </c>
      <c r="H411" s="75">
        <v>24877.0000422425</v>
      </c>
      <c r="I411" s="61"/>
      <c r="J411" s="12">
        <f t="shared" si="46"/>
        <v>24769.666680747498</v>
      </c>
      <c r="K411" s="58">
        <f t="shared" si="47"/>
        <v>235.15173371115566</v>
      </c>
      <c r="L411" s="35">
        <f t="shared" si="51"/>
        <v>0.94935364590081461</v>
      </c>
      <c r="M411" s="22">
        <f t="shared" si="48"/>
        <v>24769.666680747498</v>
      </c>
      <c r="N411" s="58">
        <f t="shared" si="49"/>
        <v>24769.666680747498</v>
      </c>
      <c r="O411" s="58">
        <f t="shared" si="52"/>
        <v>24769.67</v>
      </c>
      <c r="P411" s="23">
        <f t="shared" si="50"/>
        <v>24769.67</v>
      </c>
      <c r="Q411" s="4"/>
    </row>
    <row r="412" spans="1:17" ht="30" x14ac:dyDescent="0.25">
      <c r="A412" s="62">
        <v>406</v>
      </c>
      <c r="B412" s="66"/>
      <c r="C412" s="70" t="s">
        <v>250</v>
      </c>
      <c r="D412" s="68" t="s">
        <v>11</v>
      </c>
      <c r="E412" s="67">
        <v>1</v>
      </c>
      <c r="F412" s="71">
        <v>4500</v>
      </c>
      <c r="G412" s="94">
        <v>5329</v>
      </c>
      <c r="H412" s="75">
        <v>5274.0000628117295</v>
      </c>
      <c r="I412" s="61"/>
      <c r="J412" s="12">
        <f t="shared" si="46"/>
        <v>5034.3333542705768</v>
      </c>
      <c r="K412" s="58">
        <f t="shared" si="47"/>
        <v>463.56266932013892</v>
      </c>
      <c r="L412" s="35">
        <f t="shared" si="51"/>
        <v>9.2080249101284313</v>
      </c>
      <c r="M412" s="22">
        <f t="shared" si="48"/>
        <v>5034.3333542705768</v>
      </c>
      <c r="N412" s="58">
        <f t="shared" si="49"/>
        <v>5034.3333542705768</v>
      </c>
      <c r="O412" s="58">
        <f t="shared" si="52"/>
        <v>5034.33</v>
      </c>
      <c r="P412" s="23">
        <f t="shared" si="50"/>
        <v>5034.33</v>
      </c>
      <c r="Q412" s="4"/>
    </row>
    <row r="413" spans="1:17" ht="18.75" x14ac:dyDescent="0.25">
      <c r="A413" s="62">
        <v>407</v>
      </c>
      <c r="B413" s="66">
        <v>4879033020</v>
      </c>
      <c r="C413" s="70" t="s">
        <v>242</v>
      </c>
      <c r="D413" s="68" t="s">
        <v>19</v>
      </c>
      <c r="E413" s="67">
        <v>1</v>
      </c>
      <c r="F413" s="71">
        <v>11700</v>
      </c>
      <c r="G413" s="94">
        <v>11999</v>
      </c>
      <c r="H413" s="75">
        <v>11944.0000108966</v>
      </c>
      <c r="I413" s="61"/>
      <c r="J413" s="12">
        <f t="shared" si="46"/>
        <v>11881.0000036322</v>
      </c>
      <c r="K413" s="58">
        <f t="shared" si="47"/>
        <v>159.14459050337155</v>
      </c>
      <c r="L413" s="35">
        <f t="shared" si="51"/>
        <v>1.3394881782233705</v>
      </c>
      <c r="M413" s="22">
        <f t="shared" si="48"/>
        <v>11881.000003632198</v>
      </c>
      <c r="N413" s="58">
        <f t="shared" si="49"/>
        <v>11881.000003632198</v>
      </c>
      <c r="O413" s="58">
        <f t="shared" si="52"/>
        <v>11881</v>
      </c>
      <c r="P413" s="23">
        <f t="shared" si="50"/>
        <v>11881</v>
      </c>
      <c r="Q413" s="4"/>
    </row>
    <row r="414" spans="1:17" ht="30" x14ac:dyDescent="0.25">
      <c r="A414" s="62">
        <v>408</v>
      </c>
      <c r="B414" s="66"/>
      <c r="C414" s="70" t="s">
        <v>251</v>
      </c>
      <c r="D414" s="68" t="s">
        <v>11</v>
      </c>
      <c r="E414" s="67">
        <v>1</v>
      </c>
      <c r="F414" s="71">
        <v>4500</v>
      </c>
      <c r="G414" s="94">
        <v>5271</v>
      </c>
      <c r="H414" s="75">
        <v>5216.0000674743096</v>
      </c>
      <c r="I414" s="61"/>
      <c r="J414" s="12">
        <f t="shared" si="46"/>
        <v>4995.6666891581035</v>
      </c>
      <c r="K414" s="58">
        <f t="shared" si="47"/>
        <v>430.13991700396093</v>
      </c>
      <c r="L414" s="35">
        <f t="shared" si="51"/>
        <v>8.6102605271379797</v>
      </c>
      <c r="M414" s="22">
        <f t="shared" si="48"/>
        <v>4995.6666891581026</v>
      </c>
      <c r="N414" s="58">
        <f t="shared" si="49"/>
        <v>4995.6666891581026</v>
      </c>
      <c r="O414" s="58">
        <f t="shared" si="52"/>
        <v>4995.67</v>
      </c>
      <c r="P414" s="23">
        <f t="shared" si="50"/>
        <v>4995.67</v>
      </c>
      <c r="Q414" s="4"/>
    </row>
    <row r="415" spans="1:17" ht="18.75" x14ac:dyDescent="0.25">
      <c r="A415" s="62">
        <v>409</v>
      </c>
      <c r="B415" s="66">
        <v>4877033020</v>
      </c>
      <c r="C415" s="70" t="s">
        <v>241</v>
      </c>
      <c r="D415" s="68" t="s">
        <v>19</v>
      </c>
      <c r="E415" s="67">
        <v>1</v>
      </c>
      <c r="F415" s="71">
        <v>11700</v>
      </c>
      <c r="G415" s="94">
        <v>12138</v>
      </c>
      <c r="H415" s="75">
        <v>12083.000073794699</v>
      </c>
      <c r="I415" s="61"/>
      <c r="J415" s="12">
        <f t="shared" si="46"/>
        <v>11973.6666912649</v>
      </c>
      <c r="K415" s="58">
        <f t="shared" si="47"/>
        <v>238.59241689868438</v>
      </c>
      <c r="L415" s="35">
        <f t="shared" si="51"/>
        <v>1.9926428808373606</v>
      </c>
      <c r="M415" s="22">
        <f t="shared" si="48"/>
        <v>11973.666691264898</v>
      </c>
      <c r="N415" s="58">
        <f t="shared" si="49"/>
        <v>11973.666691264898</v>
      </c>
      <c r="O415" s="58">
        <f t="shared" si="52"/>
        <v>11973.67</v>
      </c>
      <c r="P415" s="23">
        <f t="shared" si="50"/>
        <v>11973.67</v>
      </c>
      <c r="Q415" s="4"/>
    </row>
    <row r="416" spans="1:17" ht="22.5" customHeight="1" x14ac:dyDescent="0.25">
      <c r="A416" s="62">
        <v>410</v>
      </c>
      <c r="B416" s="66"/>
      <c r="C416" s="70" t="s">
        <v>506</v>
      </c>
      <c r="D416" s="68" t="s">
        <v>11</v>
      </c>
      <c r="E416" s="67">
        <v>1</v>
      </c>
      <c r="F416" s="71">
        <v>4500</v>
      </c>
      <c r="G416" s="94">
        <v>4980</v>
      </c>
      <c r="H416" s="75">
        <v>4925.0000028601899</v>
      </c>
      <c r="I416" s="61"/>
      <c r="J416" s="12">
        <f t="shared" si="46"/>
        <v>4801.666667620063</v>
      </c>
      <c r="K416" s="58">
        <f t="shared" si="47"/>
        <v>262.69437315270017</v>
      </c>
      <c r="L416" s="35">
        <f t="shared" si="51"/>
        <v>5.4708998216009883</v>
      </c>
      <c r="M416" s="22">
        <f t="shared" si="48"/>
        <v>4801.666667620063</v>
      </c>
      <c r="N416" s="58">
        <f t="shared" si="49"/>
        <v>4801.666667620063</v>
      </c>
      <c r="O416" s="58">
        <f t="shared" si="52"/>
        <v>4801.67</v>
      </c>
      <c r="P416" s="23">
        <f t="shared" si="50"/>
        <v>4801.67</v>
      </c>
      <c r="Q416" s="4"/>
    </row>
    <row r="417" spans="1:17" ht="18.75" x14ac:dyDescent="0.25">
      <c r="A417" s="62">
        <v>411</v>
      </c>
      <c r="B417" s="66">
        <v>4871006160</v>
      </c>
      <c r="C417" s="70" t="s">
        <v>249</v>
      </c>
      <c r="D417" s="68" t="s">
        <v>19</v>
      </c>
      <c r="E417" s="67">
        <v>1</v>
      </c>
      <c r="F417" s="71">
        <v>24500</v>
      </c>
      <c r="G417" s="94">
        <v>24957</v>
      </c>
      <c r="H417" s="75">
        <v>24902.000036853398</v>
      </c>
      <c r="I417" s="61"/>
      <c r="J417" s="12">
        <f t="shared" si="46"/>
        <v>24786.333345617797</v>
      </c>
      <c r="K417" s="58">
        <f t="shared" si="47"/>
        <v>249.49215938791247</v>
      </c>
      <c r="L417" s="35">
        <f t="shared" si="51"/>
        <v>1.0065714678690969</v>
      </c>
      <c r="M417" s="22">
        <f t="shared" si="48"/>
        <v>24786.333345617797</v>
      </c>
      <c r="N417" s="58">
        <f t="shared" si="49"/>
        <v>24786.333345617797</v>
      </c>
      <c r="O417" s="58">
        <f t="shared" si="52"/>
        <v>24786.33</v>
      </c>
      <c r="P417" s="23">
        <f t="shared" si="50"/>
        <v>24786.33</v>
      </c>
      <c r="Q417" s="4"/>
    </row>
    <row r="418" spans="1:17" ht="21.75" customHeight="1" x14ac:dyDescent="0.25">
      <c r="A418" s="62">
        <v>412</v>
      </c>
      <c r="B418" s="66"/>
      <c r="C418" s="70" t="s">
        <v>470</v>
      </c>
      <c r="D418" s="68" t="s">
        <v>11</v>
      </c>
      <c r="E418" s="67">
        <v>1</v>
      </c>
      <c r="F418" s="71">
        <v>4500</v>
      </c>
      <c r="G418" s="94">
        <v>5951</v>
      </c>
      <c r="H418" s="75">
        <v>5896.0000661587701</v>
      </c>
      <c r="I418" s="61"/>
      <c r="J418" s="12">
        <f t="shared" si="46"/>
        <v>5449.0000220529228</v>
      </c>
      <c r="K418" s="58">
        <f t="shared" si="47"/>
        <v>822.31808296605743</v>
      </c>
      <c r="L418" s="35">
        <f t="shared" si="51"/>
        <v>15.091174153753212</v>
      </c>
      <c r="M418" s="22">
        <f t="shared" si="48"/>
        <v>5449.0000220529228</v>
      </c>
      <c r="N418" s="58">
        <f t="shared" si="49"/>
        <v>5449.0000220529228</v>
      </c>
      <c r="O418" s="58">
        <f t="shared" si="52"/>
        <v>5449</v>
      </c>
      <c r="P418" s="23">
        <f t="shared" si="50"/>
        <v>5449</v>
      </c>
      <c r="Q418" s="4"/>
    </row>
    <row r="419" spans="1:17" ht="18.75" x14ac:dyDescent="0.25">
      <c r="A419" s="62">
        <v>413</v>
      </c>
      <c r="B419" s="66">
        <v>4871006160</v>
      </c>
      <c r="C419" s="70" t="s">
        <v>248</v>
      </c>
      <c r="D419" s="68" t="s">
        <v>19</v>
      </c>
      <c r="E419" s="67">
        <v>1</v>
      </c>
      <c r="F419" s="71">
        <v>24500</v>
      </c>
      <c r="G419" s="94">
        <v>25238</v>
      </c>
      <c r="H419" s="75">
        <v>25183.0000779158</v>
      </c>
      <c r="I419" s="61"/>
      <c r="J419" s="12">
        <f t="shared" si="46"/>
        <v>24973.666692638599</v>
      </c>
      <c r="K419" s="58">
        <f t="shared" si="47"/>
        <v>411.12814260727697</v>
      </c>
      <c r="L419" s="35">
        <f t="shared" si="51"/>
        <v>1.646246615153488</v>
      </c>
      <c r="M419" s="22">
        <f t="shared" si="48"/>
        <v>24973.666692638599</v>
      </c>
      <c r="N419" s="58">
        <f t="shared" si="49"/>
        <v>24973.666692638599</v>
      </c>
      <c r="O419" s="58">
        <f t="shared" si="52"/>
        <v>24973.67</v>
      </c>
      <c r="P419" s="23">
        <f t="shared" si="50"/>
        <v>24973.67</v>
      </c>
      <c r="Q419" s="4"/>
    </row>
    <row r="420" spans="1:17" ht="18.75" x14ac:dyDescent="0.25">
      <c r="A420" s="62">
        <v>414</v>
      </c>
      <c r="B420" s="66"/>
      <c r="C420" s="70" t="s">
        <v>630</v>
      </c>
      <c r="D420" s="68" t="s">
        <v>11</v>
      </c>
      <c r="E420" s="67">
        <v>1</v>
      </c>
      <c r="F420" s="71">
        <v>4500</v>
      </c>
      <c r="G420" s="94">
        <v>4985</v>
      </c>
      <c r="H420" s="75">
        <v>4930.00003698196</v>
      </c>
      <c r="I420" s="61"/>
      <c r="J420" s="12">
        <f t="shared" si="46"/>
        <v>4805.0000123273203</v>
      </c>
      <c r="K420" s="58">
        <f t="shared" si="47"/>
        <v>265.56544320138011</v>
      </c>
      <c r="L420" s="35">
        <f t="shared" si="51"/>
        <v>5.5268562439139819</v>
      </c>
      <c r="M420" s="22">
        <f t="shared" si="48"/>
        <v>4805.0000123273203</v>
      </c>
      <c r="N420" s="58">
        <f t="shared" si="49"/>
        <v>4805.0000123273203</v>
      </c>
      <c r="O420" s="58">
        <f t="shared" si="52"/>
        <v>4805</v>
      </c>
      <c r="P420" s="23">
        <f t="shared" si="50"/>
        <v>4805</v>
      </c>
      <c r="Q420" s="4"/>
    </row>
    <row r="421" spans="1:17" ht="18.75" x14ac:dyDescent="0.25">
      <c r="A421" s="62">
        <v>415</v>
      </c>
      <c r="B421" s="66">
        <v>4873033160</v>
      </c>
      <c r="C421" s="70" t="s">
        <v>233</v>
      </c>
      <c r="D421" s="68" t="s">
        <v>19</v>
      </c>
      <c r="E421" s="67">
        <v>1</v>
      </c>
      <c r="F421" s="71">
        <v>12000</v>
      </c>
      <c r="G421" s="94">
        <v>12458</v>
      </c>
      <c r="H421" s="75">
        <v>12403.0000215211</v>
      </c>
      <c r="I421" s="61"/>
      <c r="J421" s="12">
        <f t="shared" si="46"/>
        <v>12287.000007173701</v>
      </c>
      <c r="K421" s="58">
        <f t="shared" si="47"/>
        <v>250.06599628187715</v>
      </c>
      <c r="L421" s="35">
        <f t="shared" si="51"/>
        <v>2.0352079119058959</v>
      </c>
      <c r="M421" s="22">
        <f t="shared" si="48"/>
        <v>12287.000007173701</v>
      </c>
      <c r="N421" s="58">
        <f t="shared" si="49"/>
        <v>12287.000007173701</v>
      </c>
      <c r="O421" s="58">
        <f t="shared" si="52"/>
        <v>12287</v>
      </c>
      <c r="P421" s="23">
        <f t="shared" si="50"/>
        <v>12287</v>
      </c>
      <c r="Q421" s="4"/>
    </row>
    <row r="422" spans="1:17" ht="21.75" customHeight="1" x14ac:dyDescent="0.25">
      <c r="A422" s="62">
        <v>416</v>
      </c>
      <c r="B422" s="66"/>
      <c r="C422" s="70" t="s">
        <v>470</v>
      </c>
      <c r="D422" s="68" t="s">
        <v>11</v>
      </c>
      <c r="E422" s="67">
        <v>1</v>
      </c>
      <c r="F422" s="71">
        <v>4500</v>
      </c>
      <c r="G422" s="94">
        <v>4631</v>
      </c>
      <c r="H422" s="75">
        <v>4576.0000573217403</v>
      </c>
      <c r="I422" s="61"/>
      <c r="J422" s="12">
        <f t="shared" si="46"/>
        <v>4569.0000191072468</v>
      </c>
      <c r="K422" s="58">
        <f t="shared" si="47"/>
        <v>65.779939200741723</v>
      </c>
      <c r="L422" s="35">
        <f t="shared" si="51"/>
        <v>1.4397010051576822</v>
      </c>
      <c r="M422" s="22">
        <f t="shared" si="48"/>
        <v>4569.0000191072468</v>
      </c>
      <c r="N422" s="58">
        <f t="shared" si="49"/>
        <v>4569.0000191072468</v>
      </c>
      <c r="O422" s="58">
        <f t="shared" si="52"/>
        <v>4569</v>
      </c>
      <c r="P422" s="23">
        <f t="shared" si="50"/>
        <v>4569</v>
      </c>
      <c r="Q422" s="4"/>
    </row>
    <row r="423" spans="1:17" ht="18.75" x14ac:dyDescent="0.25">
      <c r="A423" s="62">
        <v>417</v>
      </c>
      <c r="B423" s="66">
        <v>4873033160</v>
      </c>
      <c r="C423" s="70" t="s">
        <v>232</v>
      </c>
      <c r="D423" s="68" t="s">
        <v>19</v>
      </c>
      <c r="E423" s="67">
        <v>1</v>
      </c>
      <c r="F423" s="71">
        <v>12000</v>
      </c>
      <c r="G423" s="94">
        <v>12078</v>
      </c>
      <c r="H423" s="75">
        <v>12023.000064698899</v>
      </c>
      <c r="I423" s="61"/>
      <c r="J423" s="12">
        <f t="shared" si="46"/>
        <v>12033.666688232966</v>
      </c>
      <c r="K423" s="58">
        <f t="shared" si="47"/>
        <v>40.079079869841536</v>
      </c>
      <c r="L423" s="35">
        <f t="shared" si="51"/>
        <v>0.33305791915470434</v>
      </c>
      <c r="M423" s="22">
        <f t="shared" si="48"/>
        <v>12033.666688232966</v>
      </c>
      <c r="N423" s="58">
        <f t="shared" si="49"/>
        <v>12033.666688232966</v>
      </c>
      <c r="O423" s="58">
        <f t="shared" si="52"/>
        <v>12033.67</v>
      </c>
      <c r="P423" s="23">
        <f t="shared" si="50"/>
        <v>12033.67</v>
      </c>
      <c r="Q423" s="4"/>
    </row>
    <row r="424" spans="1:17" ht="30" x14ac:dyDescent="0.25">
      <c r="A424" s="62">
        <v>418</v>
      </c>
      <c r="B424" s="66"/>
      <c r="C424" s="70" t="s">
        <v>507</v>
      </c>
      <c r="D424" s="68" t="s">
        <v>11</v>
      </c>
      <c r="E424" s="67">
        <v>1</v>
      </c>
      <c r="F424" s="71">
        <v>1800</v>
      </c>
      <c r="G424" s="94">
        <v>1981</v>
      </c>
      <c r="H424" s="75">
        <v>1926.0000998293799</v>
      </c>
      <c r="I424" s="61"/>
      <c r="J424" s="12">
        <f t="shared" si="46"/>
        <v>1902.3333666097933</v>
      </c>
      <c r="K424" s="58">
        <f t="shared" si="47"/>
        <v>92.791894559629043</v>
      </c>
      <c r="L424" s="35">
        <f t="shared" si="51"/>
        <v>4.8777935659613814</v>
      </c>
      <c r="M424" s="22">
        <f t="shared" si="48"/>
        <v>1902.3333666097933</v>
      </c>
      <c r="N424" s="58">
        <f t="shared" si="49"/>
        <v>1902.3333666097933</v>
      </c>
      <c r="O424" s="58">
        <f t="shared" si="52"/>
        <v>1902.33</v>
      </c>
      <c r="P424" s="23">
        <f t="shared" si="50"/>
        <v>1902.33</v>
      </c>
      <c r="Q424" s="4"/>
    </row>
    <row r="425" spans="1:17" ht="18.75" x14ac:dyDescent="0.25">
      <c r="A425" s="62">
        <v>419</v>
      </c>
      <c r="B425" s="66">
        <v>8521106210</v>
      </c>
      <c r="C425" s="70" t="s">
        <v>97</v>
      </c>
      <c r="D425" s="68" t="s">
        <v>19</v>
      </c>
      <c r="E425" s="67">
        <v>1</v>
      </c>
      <c r="F425" s="71">
        <v>8500</v>
      </c>
      <c r="G425" s="94">
        <v>9157</v>
      </c>
      <c r="H425" s="75">
        <v>9102.00004008217</v>
      </c>
      <c r="I425" s="61"/>
      <c r="J425" s="12">
        <f t="shared" si="46"/>
        <v>8919.6666800273906</v>
      </c>
      <c r="K425" s="58">
        <f t="shared" si="47"/>
        <v>364.48091944798642</v>
      </c>
      <c r="L425" s="35">
        <f t="shared" si="51"/>
        <v>4.0862616566616721</v>
      </c>
      <c r="M425" s="22">
        <f t="shared" si="48"/>
        <v>8919.6666800273888</v>
      </c>
      <c r="N425" s="58">
        <f t="shared" si="49"/>
        <v>8919.6666800273888</v>
      </c>
      <c r="O425" s="58">
        <f t="shared" si="52"/>
        <v>8919.67</v>
      </c>
      <c r="P425" s="23">
        <f t="shared" si="50"/>
        <v>8919.67</v>
      </c>
      <c r="Q425" s="4"/>
    </row>
    <row r="426" spans="1:17" ht="30" x14ac:dyDescent="0.25">
      <c r="A426" s="62">
        <v>420</v>
      </c>
      <c r="B426" s="66"/>
      <c r="C426" s="70" t="s">
        <v>508</v>
      </c>
      <c r="D426" s="68" t="s">
        <v>11</v>
      </c>
      <c r="E426" s="67">
        <v>1</v>
      </c>
      <c r="F426" s="71">
        <v>1800</v>
      </c>
      <c r="G426" s="94">
        <v>2514</v>
      </c>
      <c r="H426" s="75">
        <v>2459.0000534912701</v>
      </c>
      <c r="I426" s="61"/>
      <c r="J426" s="12">
        <f t="shared" si="46"/>
        <v>2257.66668449709</v>
      </c>
      <c r="K426" s="58">
        <f t="shared" si="47"/>
        <v>397.30384355416197</v>
      </c>
      <c r="L426" s="35">
        <f t="shared" si="51"/>
        <v>17.597984958646098</v>
      </c>
      <c r="M426" s="22">
        <f t="shared" si="48"/>
        <v>2257.66668449709</v>
      </c>
      <c r="N426" s="58">
        <f t="shared" si="49"/>
        <v>2257.66668449709</v>
      </c>
      <c r="O426" s="58">
        <f t="shared" si="52"/>
        <v>2257.67</v>
      </c>
      <c r="P426" s="23">
        <f t="shared" si="50"/>
        <v>2257.67</v>
      </c>
      <c r="Q426" s="4"/>
    </row>
    <row r="427" spans="1:17" ht="18.75" x14ac:dyDescent="0.25">
      <c r="A427" s="62">
        <v>421</v>
      </c>
      <c r="B427" s="66">
        <v>4806933090</v>
      </c>
      <c r="C427" s="70" t="s">
        <v>252</v>
      </c>
      <c r="D427" s="68" t="s">
        <v>19</v>
      </c>
      <c r="E427" s="67">
        <v>1</v>
      </c>
      <c r="F427" s="71">
        <v>7500</v>
      </c>
      <c r="G427" s="94">
        <v>7733</v>
      </c>
      <c r="H427" s="75">
        <v>7678.0000717891298</v>
      </c>
      <c r="I427" s="61"/>
      <c r="J427" s="12">
        <f t="shared" si="46"/>
        <v>7637.0000239297106</v>
      </c>
      <c r="K427" s="58">
        <f t="shared" si="47"/>
        <v>121.79081633422136</v>
      </c>
      <c r="L427" s="35">
        <f t="shared" si="51"/>
        <v>1.594746837142897</v>
      </c>
      <c r="M427" s="22">
        <f t="shared" si="48"/>
        <v>7637.0000239297096</v>
      </c>
      <c r="N427" s="58">
        <f t="shared" si="49"/>
        <v>7637.0000239297096</v>
      </c>
      <c r="O427" s="58">
        <f t="shared" si="52"/>
        <v>7637</v>
      </c>
      <c r="P427" s="23">
        <f t="shared" si="50"/>
        <v>7637</v>
      </c>
      <c r="Q427" s="4"/>
    </row>
    <row r="428" spans="1:17" ht="30" x14ac:dyDescent="0.25">
      <c r="A428" s="62">
        <v>422</v>
      </c>
      <c r="B428" s="66"/>
      <c r="C428" s="70" t="s">
        <v>509</v>
      </c>
      <c r="D428" s="68" t="s">
        <v>11</v>
      </c>
      <c r="E428" s="67">
        <v>1</v>
      </c>
      <c r="F428" s="71">
        <v>6000</v>
      </c>
      <c r="G428" s="94">
        <v>6161</v>
      </c>
      <c r="H428" s="75">
        <v>6106.00008304731</v>
      </c>
      <c r="I428" s="61"/>
      <c r="J428" s="12">
        <f t="shared" si="46"/>
        <v>6089.0000276824367</v>
      </c>
      <c r="K428" s="58">
        <f t="shared" si="47"/>
        <v>81.835208876171194</v>
      </c>
      <c r="L428" s="35">
        <f t="shared" si="51"/>
        <v>1.3439843735280601</v>
      </c>
      <c r="M428" s="22">
        <f t="shared" si="48"/>
        <v>6089.0000276824367</v>
      </c>
      <c r="N428" s="58">
        <f t="shared" si="49"/>
        <v>6089.0000276824367</v>
      </c>
      <c r="O428" s="58">
        <f t="shared" si="52"/>
        <v>6089</v>
      </c>
      <c r="P428" s="23">
        <f t="shared" si="50"/>
        <v>6089</v>
      </c>
      <c r="Q428" s="4"/>
    </row>
    <row r="429" spans="1:17" ht="18.75" x14ac:dyDescent="0.25">
      <c r="A429" s="62">
        <v>423</v>
      </c>
      <c r="B429" s="66">
        <v>4806833090</v>
      </c>
      <c r="C429" s="70" t="s">
        <v>253</v>
      </c>
      <c r="D429" s="68" t="s">
        <v>19</v>
      </c>
      <c r="E429" s="67">
        <v>1</v>
      </c>
      <c r="F429" s="71">
        <v>12500</v>
      </c>
      <c r="G429" s="94">
        <v>12846</v>
      </c>
      <c r="H429" s="75">
        <v>12791.0000121045</v>
      </c>
      <c r="I429" s="61"/>
      <c r="J429" s="12">
        <f t="shared" si="46"/>
        <v>12712.333337368167</v>
      </c>
      <c r="K429" s="58">
        <f t="shared" si="47"/>
        <v>185.93099334310568</v>
      </c>
      <c r="L429" s="35">
        <f t="shared" si="51"/>
        <v>1.4626031933615025</v>
      </c>
      <c r="M429" s="22">
        <f t="shared" si="48"/>
        <v>12712.333337368167</v>
      </c>
      <c r="N429" s="58">
        <f t="shared" si="49"/>
        <v>12712.333337368167</v>
      </c>
      <c r="O429" s="58">
        <f t="shared" si="52"/>
        <v>12712.33</v>
      </c>
      <c r="P429" s="23">
        <f t="shared" si="50"/>
        <v>12712.33</v>
      </c>
      <c r="Q429" s="4"/>
    </row>
    <row r="430" spans="1:17" ht="18.75" x14ac:dyDescent="0.25">
      <c r="A430" s="62">
        <v>424</v>
      </c>
      <c r="B430" s="66"/>
      <c r="C430" s="70" t="s">
        <v>457</v>
      </c>
      <c r="D430" s="68" t="s">
        <v>11</v>
      </c>
      <c r="E430" s="67">
        <v>1</v>
      </c>
      <c r="F430" s="71">
        <v>6000</v>
      </c>
      <c r="G430" s="94">
        <v>6161</v>
      </c>
      <c r="H430" s="75">
        <v>6106.00008304731</v>
      </c>
      <c r="I430" s="61"/>
      <c r="J430" s="12">
        <f t="shared" si="46"/>
        <v>6089.0000276824367</v>
      </c>
      <c r="K430" s="58">
        <f t="shared" si="47"/>
        <v>81.835208876171194</v>
      </c>
      <c r="L430" s="35">
        <f t="shared" si="51"/>
        <v>1.3439843735280601</v>
      </c>
      <c r="M430" s="22">
        <f t="shared" si="48"/>
        <v>6089.0000276824367</v>
      </c>
      <c r="N430" s="58">
        <f t="shared" si="49"/>
        <v>6089.0000276824367</v>
      </c>
      <c r="O430" s="58">
        <f t="shared" si="52"/>
        <v>6089</v>
      </c>
      <c r="P430" s="23">
        <f t="shared" si="50"/>
        <v>6089</v>
      </c>
      <c r="Q430" s="4"/>
    </row>
    <row r="431" spans="1:17" ht="18.75" x14ac:dyDescent="0.25">
      <c r="A431" s="62">
        <v>425</v>
      </c>
      <c r="B431" s="66">
        <v>4878006160</v>
      </c>
      <c r="C431" s="70" t="s">
        <v>240</v>
      </c>
      <c r="D431" s="68" t="s">
        <v>19</v>
      </c>
      <c r="E431" s="67">
        <v>1</v>
      </c>
      <c r="F431" s="71">
        <v>27125</v>
      </c>
      <c r="G431" s="94">
        <v>27681</v>
      </c>
      <c r="H431" s="75">
        <v>27626.000078533099</v>
      </c>
      <c r="I431" s="61"/>
      <c r="J431" s="12">
        <f t="shared" si="46"/>
        <v>27477.333359511034</v>
      </c>
      <c r="K431" s="58">
        <f t="shared" si="47"/>
        <v>306.36635750125942</v>
      </c>
      <c r="L431" s="35">
        <f t="shared" si="51"/>
        <v>1.114978493337722</v>
      </c>
      <c r="M431" s="22">
        <f t="shared" si="48"/>
        <v>27477.333359511034</v>
      </c>
      <c r="N431" s="58">
        <f t="shared" si="49"/>
        <v>27477.333359511034</v>
      </c>
      <c r="O431" s="58">
        <f t="shared" si="52"/>
        <v>27477.33</v>
      </c>
      <c r="P431" s="23">
        <f t="shared" si="50"/>
        <v>27477.33</v>
      </c>
      <c r="Q431" s="4"/>
    </row>
    <row r="432" spans="1:17" ht="18.75" x14ac:dyDescent="0.25">
      <c r="A432" s="62">
        <v>426</v>
      </c>
      <c r="B432" s="66"/>
      <c r="C432" s="70" t="s">
        <v>458</v>
      </c>
      <c r="D432" s="68" t="s">
        <v>11</v>
      </c>
      <c r="E432" s="67">
        <v>1</v>
      </c>
      <c r="F432" s="71">
        <v>6000</v>
      </c>
      <c r="G432" s="94">
        <v>7324</v>
      </c>
      <c r="H432" s="75">
        <v>7269.0000319773499</v>
      </c>
      <c r="I432" s="61"/>
      <c r="J432" s="12">
        <f t="shared" si="46"/>
        <v>6864.33334399245</v>
      </c>
      <c r="K432" s="58">
        <f t="shared" si="47"/>
        <v>749.0396159573279</v>
      </c>
      <c r="L432" s="35">
        <f t="shared" si="51"/>
        <v>10.912051883565283</v>
      </c>
      <c r="M432" s="22">
        <f t="shared" si="48"/>
        <v>6864.33334399245</v>
      </c>
      <c r="N432" s="58">
        <f t="shared" si="49"/>
        <v>6864.33334399245</v>
      </c>
      <c r="O432" s="58">
        <f t="shared" si="52"/>
        <v>6864.33</v>
      </c>
      <c r="P432" s="23">
        <f t="shared" si="50"/>
        <v>6864.33</v>
      </c>
      <c r="Q432" s="4"/>
    </row>
    <row r="433" spans="1:17" ht="18.75" x14ac:dyDescent="0.25">
      <c r="A433" s="62">
        <v>427</v>
      </c>
      <c r="B433" s="66">
        <v>4876006350</v>
      </c>
      <c r="C433" s="70" t="s">
        <v>239</v>
      </c>
      <c r="D433" s="68" t="s">
        <v>19</v>
      </c>
      <c r="E433" s="67">
        <v>1</v>
      </c>
      <c r="F433" s="71">
        <v>27125</v>
      </c>
      <c r="G433" s="94">
        <v>29173</v>
      </c>
      <c r="H433" s="75">
        <v>29118.000016821599</v>
      </c>
      <c r="I433" s="61"/>
      <c r="J433" s="12">
        <f t="shared" si="46"/>
        <v>28472.000005607202</v>
      </c>
      <c r="K433" s="58">
        <f t="shared" si="47"/>
        <v>1166.8603219180748</v>
      </c>
      <c r="L433" s="35">
        <f t="shared" si="51"/>
        <v>4.0982731163538784</v>
      </c>
      <c r="M433" s="22">
        <f t="shared" si="48"/>
        <v>28472.000005607202</v>
      </c>
      <c r="N433" s="58">
        <f t="shared" si="49"/>
        <v>28472.000005607202</v>
      </c>
      <c r="O433" s="58">
        <f t="shared" si="52"/>
        <v>28472</v>
      </c>
      <c r="P433" s="23">
        <f t="shared" si="50"/>
        <v>28472</v>
      </c>
      <c r="Q433" s="4"/>
    </row>
    <row r="434" spans="1:17" ht="30" x14ac:dyDescent="0.25">
      <c r="A434" s="62">
        <v>428</v>
      </c>
      <c r="B434" s="66"/>
      <c r="C434" s="70" t="s">
        <v>510</v>
      </c>
      <c r="D434" s="68" t="s">
        <v>11</v>
      </c>
      <c r="E434" s="67">
        <v>1</v>
      </c>
      <c r="F434" s="71">
        <v>9000</v>
      </c>
      <c r="G434" s="94">
        <v>9353</v>
      </c>
      <c r="H434" s="75">
        <v>9298.0000894525692</v>
      </c>
      <c r="I434" s="61"/>
      <c r="J434" s="12">
        <f t="shared" si="46"/>
        <v>9217.0000298175237</v>
      </c>
      <c r="K434" s="58">
        <f t="shared" si="47"/>
        <v>189.92895315264803</v>
      </c>
      <c r="L434" s="35">
        <f t="shared" si="51"/>
        <v>2.0606374366737219</v>
      </c>
      <c r="M434" s="22">
        <f t="shared" si="48"/>
        <v>9217.0000298175219</v>
      </c>
      <c r="N434" s="58">
        <f t="shared" si="49"/>
        <v>9217.0000298175219</v>
      </c>
      <c r="O434" s="58">
        <f t="shared" si="52"/>
        <v>9217</v>
      </c>
      <c r="P434" s="23">
        <f t="shared" si="50"/>
        <v>9217</v>
      </c>
      <c r="Q434" s="4"/>
    </row>
    <row r="435" spans="1:17" ht="18.75" x14ac:dyDescent="0.25">
      <c r="A435" s="62">
        <v>429</v>
      </c>
      <c r="B435" s="66">
        <v>5221533110</v>
      </c>
      <c r="C435" s="70" t="s">
        <v>511</v>
      </c>
      <c r="D435" s="68" t="s">
        <v>19</v>
      </c>
      <c r="E435" s="67">
        <v>1</v>
      </c>
      <c r="F435" s="71">
        <v>2750</v>
      </c>
      <c r="G435" s="94">
        <v>3403</v>
      </c>
      <c r="H435" s="75">
        <v>3348.0000956317199</v>
      </c>
      <c r="I435" s="61"/>
      <c r="J435" s="12">
        <f t="shared" si="46"/>
        <v>3167.00003187724</v>
      </c>
      <c r="K435" s="58">
        <f t="shared" si="47"/>
        <v>362.17815686391737</v>
      </c>
      <c r="L435" s="35">
        <f t="shared" si="51"/>
        <v>11.436001048892829</v>
      </c>
      <c r="M435" s="22">
        <f t="shared" si="48"/>
        <v>3167.00003187724</v>
      </c>
      <c r="N435" s="58">
        <f t="shared" si="49"/>
        <v>3167.00003187724</v>
      </c>
      <c r="O435" s="58">
        <f t="shared" si="52"/>
        <v>3167</v>
      </c>
      <c r="P435" s="23">
        <f t="shared" si="50"/>
        <v>3167</v>
      </c>
      <c r="Q435" s="4"/>
    </row>
    <row r="436" spans="1:17" ht="30" x14ac:dyDescent="0.25">
      <c r="A436" s="62">
        <v>430</v>
      </c>
      <c r="B436" s="66"/>
      <c r="C436" s="70" t="s">
        <v>512</v>
      </c>
      <c r="D436" s="68" t="s">
        <v>11</v>
      </c>
      <c r="E436" s="67">
        <v>1</v>
      </c>
      <c r="F436" s="71">
        <v>9000</v>
      </c>
      <c r="G436" s="94">
        <v>9359</v>
      </c>
      <c r="H436" s="75">
        <v>9304.0000674826606</v>
      </c>
      <c r="I436" s="61"/>
      <c r="J436" s="12">
        <f t="shared" si="46"/>
        <v>9221.0000224942196</v>
      </c>
      <c r="K436" s="58">
        <f t="shared" si="47"/>
        <v>193.35719692078274</v>
      </c>
      <c r="L436" s="35">
        <f t="shared" si="51"/>
        <v>2.0969222041979876</v>
      </c>
      <c r="M436" s="22">
        <f t="shared" si="48"/>
        <v>9221.0000224942196</v>
      </c>
      <c r="N436" s="58">
        <f t="shared" si="49"/>
        <v>9221.0000224942196</v>
      </c>
      <c r="O436" s="58">
        <f t="shared" si="52"/>
        <v>9221</v>
      </c>
      <c r="P436" s="23">
        <f t="shared" si="50"/>
        <v>9221</v>
      </c>
      <c r="Q436" s="4"/>
    </row>
    <row r="437" spans="1:17" ht="30" x14ac:dyDescent="0.25">
      <c r="A437" s="62">
        <v>431</v>
      </c>
      <c r="B437" s="66">
        <v>5221733040</v>
      </c>
      <c r="C437" s="70" t="s">
        <v>656</v>
      </c>
      <c r="D437" s="68" t="s">
        <v>19</v>
      </c>
      <c r="E437" s="67">
        <v>1</v>
      </c>
      <c r="F437" s="71">
        <v>6250</v>
      </c>
      <c r="G437" s="94">
        <v>7056</v>
      </c>
      <c r="H437" s="75">
        <v>7001.0000017463499</v>
      </c>
      <c r="I437" s="61"/>
      <c r="J437" s="12">
        <f t="shared" si="46"/>
        <v>6769.0000005821166</v>
      </c>
      <c r="K437" s="58">
        <f t="shared" si="47"/>
        <v>450.30767304716585</v>
      </c>
      <c r="L437" s="35">
        <f t="shared" si="51"/>
        <v>6.6524992319166865</v>
      </c>
      <c r="M437" s="22">
        <f t="shared" si="48"/>
        <v>6769.0000005821166</v>
      </c>
      <c r="N437" s="58">
        <f t="shared" si="49"/>
        <v>6769.0000005821166</v>
      </c>
      <c r="O437" s="58">
        <f t="shared" si="52"/>
        <v>6769</v>
      </c>
      <c r="P437" s="23">
        <f t="shared" si="50"/>
        <v>6769</v>
      </c>
      <c r="Q437" s="4"/>
    </row>
    <row r="438" spans="1:17" ht="30" x14ac:dyDescent="0.25">
      <c r="A438" s="62">
        <v>432</v>
      </c>
      <c r="B438" s="66"/>
      <c r="C438" s="70" t="s">
        <v>513</v>
      </c>
      <c r="D438" s="68" t="s">
        <v>11</v>
      </c>
      <c r="E438" s="67">
        <v>1</v>
      </c>
      <c r="F438" s="71">
        <v>9000</v>
      </c>
      <c r="G438" s="94">
        <v>10625</v>
      </c>
      <c r="H438" s="75">
        <v>10570.0000693027</v>
      </c>
      <c r="I438" s="61"/>
      <c r="J438" s="12">
        <f t="shared" si="46"/>
        <v>10065.0000231009</v>
      </c>
      <c r="K438" s="58">
        <f t="shared" si="47"/>
        <v>922.72695582055303</v>
      </c>
      <c r="L438" s="35">
        <f t="shared" si="51"/>
        <v>9.1676796195006105</v>
      </c>
      <c r="M438" s="22">
        <f t="shared" si="48"/>
        <v>10065.0000231009</v>
      </c>
      <c r="N438" s="58">
        <f t="shared" si="49"/>
        <v>10065.0000231009</v>
      </c>
      <c r="O438" s="58">
        <f t="shared" si="52"/>
        <v>10065</v>
      </c>
      <c r="P438" s="23">
        <f t="shared" si="50"/>
        <v>10065</v>
      </c>
      <c r="Q438" s="4"/>
    </row>
    <row r="439" spans="1:17" ht="22.5" customHeight="1" x14ac:dyDescent="0.25">
      <c r="A439" s="62">
        <v>433</v>
      </c>
      <c r="B439" s="66">
        <v>5221133100</v>
      </c>
      <c r="C439" s="70" t="s">
        <v>514</v>
      </c>
      <c r="D439" s="68" t="s">
        <v>19</v>
      </c>
      <c r="E439" s="67">
        <v>1</v>
      </c>
      <c r="F439" s="71">
        <v>4800</v>
      </c>
      <c r="G439" s="94">
        <v>5003</v>
      </c>
      <c r="H439" s="75">
        <v>4948.0000937335099</v>
      </c>
      <c r="I439" s="61"/>
      <c r="J439" s="12">
        <f t="shared" si="46"/>
        <v>4917.0000312445036</v>
      </c>
      <c r="K439" s="58">
        <f t="shared" si="47"/>
        <v>104.99048959663791</v>
      </c>
      <c r="L439" s="35">
        <f t="shared" si="51"/>
        <v>2.1352550117853992</v>
      </c>
      <c r="M439" s="22">
        <f t="shared" si="48"/>
        <v>4917.0000312445027</v>
      </c>
      <c r="N439" s="58">
        <f t="shared" si="49"/>
        <v>4917.0000312445027</v>
      </c>
      <c r="O439" s="58">
        <f t="shared" si="52"/>
        <v>4917</v>
      </c>
      <c r="P439" s="23">
        <f t="shared" si="50"/>
        <v>4917</v>
      </c>
      <c r="Q439" s="4"/>
    </row>
    <row r="440" spans="1:17" ht="18.75" x14ac:dyDescent="0.25">
      <c r="A440" s="62">
        <v>434</v>
      </c>
      <c r="B440" s="66"/>
      <c r="C440" s="70" t="s">
        <v>94</v>
      </c>
      <c r="D440" s="68" t="s">
        <v>11</v>
      </c>
      <c r="E440" s="67">
        <v>1</v>
      </c>
      <c r="F440" s="71">
        <v>9000</v>
      </c>
      <c r="G440" s="94">
        <v>10083</v>
      </c>
      <c r="H440" s="75">
        <v>10028.0000505266</v>
      </c>
      <c r="I440" s="61"/>
      <c r="J440" s="12">
        <f t="shared" si="46"/>
        <v>9703.6666835088672</v>
      </c>
      <c r="K440" s="58">
        <f t="shared" si="47"/>
        <v>610.01340126327943</v>
      </c>
      <c r="L440" s="35">
        <f t="shared" si="51"/>
        <v>6.2864216296709934</v>
      </c>
      <c r="M440" s="22">
        <f t="shared" si="48"/>
        <v>9703.6666835088654</v>
      </c>
      <c r="N440" s="58">
        <f t="shared" si="49"/>
        <v>9703.6666835088654</v>
      </c>
      <c r="O440" s="58">
        <f t="shared" si="52"/>
        <v>9703.67</v>
      </c>
      <c r="P440" s="23">
        <f t="shared" si="50"/>
        <v>9703.67</v>
      </c>
      <c r="Q440" s="4"/>
    </row>
    <row r="441" spans="1:17" ht="18.75" x14ac:dyDescent="0.25">
      <c r="A441" s="62">
        <v>435</v>
      </c>
      <c r="B441" s="66">
        <v>9031189015</v>
      </c>
      <c r="C441" s="70" t="s">
        <v>95</v>
      </c>
      <c r="D441" s="68" t="s">
        <v>19</v>
      </c>
      <c r="E441" s="67">
        <v>1</v>
      </c>
      <c r="F441" s="71">
        <v>2500</v>
      </c>
      <c r="G441" s="94">
        <v>2597</v>
      </c>
      <c r="H441" s="75">
        <v>2542.00004617474</v>
      </c>
      <c r="I441" s="61"/>
      <c r="J441" s="12">
        <f t="shared" si="46"/>
        <v>2546.3333487249133</v>
      </c>
      <c r="K441" s="58">
        <f t="shared" si="47"/>
        <v>48.644970276931041</v>
      </c>
      <c r="L441" s="35">
        <f t="shared" si="51"/>
        <v>1.9103928517957085</v>
      </c>
      <c r="M441" s="22">
        <f t="shared" si="48"/>
        <v>2546.3333487249133</v>
      </c>
      <c r="N441" s="58">
        <f t="shared" si="49"/>
        <v>2546.3333487249133</v>
      </c>
      <c r="O441" s="58">
        <f t="shared" si="52"/>
        <v>2546.33</v>
      </c>
      <c r="P441" s="23">
        <f t="shared" si="50"/>
        <v>2546.33</v>
      </c>
      <c r="Q441" s="4"/>
    </row>
    <row r="442" spans="1:17" ht="30" x14ac:dyDescent="0.25">
      <c r="A442" s="62">
        <v>436</v>
      </c>
      <c r="B442" s="66"/>
      <c r="C442" s="70" t="s">
        <v>123</v>
      </c>
      <c r="D442" s="68" t="s">
        <v>11</v>
      </c>
      <c r="E442" s="67">
        <v>1</v>
      </c>
      <c r="F442" s="71">
        <v>4500</v>
      </c>
      <c r="G442" s="94">
        <v>6052</v>
      </c>
      <c r="H442" s="75">
        <v>5997.00009979893</v>
      </c>
      <c r="I442" s="61"/>
      <c r="J442" s="12">
        <f t="shared" si="46"/>
        <v>5516.3333665996433</v>
      </c>
      <c r="K442" s="58">
        <f t="shared" si="47"/>
        <v>880.60001209593202</v>
      </c>
      <c r="L442" s="35">
        <f t="shared" si="51"/>
        <v>15.963502449431333</v>
      </c>
      <c r="M442" s="22">
        <f t="shared" si="48"/>
        <v>5516.3333665996433</v>
      </c>
      <c r="N442" s="58">
        <f t="shared" si="49"/>
        <v>5516.3333665996433</v>
      </c>
      <c r="O442" s="58">
        <f t="shared" si="52"/>
        <v>5516.33</v>
      </c>
      <c r="P442" s="23">
        <f t="shared" si="50"/>
        <v>5516.33</v>
      </c>
      <c r="Q442" s="4"/>
    </row>
    <row r="443" spans="1:17" ht="18.75" x14ac:dyDescent="0.25">
      <c r="A443" s="62">
        <v>437</v>
      </c>
      <c r="B443" s="66">
        <v>9031142061</v>
      </c>
      <c r="C443" s="70" t="s">
        <v>124</v>
      </c>
      <c r="D443" s="68" t="s">
        <v>19</v>
      </c>
      <c r="E443" s="67">
        <v>1</v>
      </c>
      <c r="F443" s="71">
        <v>1000</v>
      </c>
      <c r="G443" s="94">
        <v>1149</v>
      </c>
      <c r="H443" s="75">
        <v>1094.0000936491899</v>
      </c>
      <c r="I443" s="61"/>
      <c r="J443" s="12">
        <f t="shared" si="46"/>
        <v>1081.0000312163966</v>
      </c>
      <c r="K443" s="58">
        <f t="shared" si="47"/>
        <v>75.345877242503406</v>
      </c>
      <c r="L443" s="35">
        <f t="shared" si="51"/>
        <v>6.9700161948858019</v>
      </c>
      <c r="M443" s="22">
        <f t="shared" si="48"/>
        <v>1081.0000312163966</v>
      </c>
      <c r="N443" s="58">
        <f t="shared" si="49"/>
        <v>1081.0000312163966</v>
      </c>
      <c r="O443" s="58">
        <f t="shared" si="52"/>
        <v>1081</v>
      </c>
      <c r="P443" s="23">
        <f t="shared" si="50"/>
        <v>1081</v>
      </c>
      <c r="Q443" s="4"/>
    </row>
    <row r="444" spans="1:17" ht="18.75" x14ac:dyDescent="0.25">
      <c r="A444" s="62">
        <v>438</v>
      </c>
      <c r="B444" s="66"/>
      <c r="C444" s="70" t="s">
        <v>459</v>
      </c>
      <c r="D444" s="68" t="s">
        <v>11</v>
      </c>
      <c r="E444" s="67">
        <v>1</v>
      </c>
      <c r="F444" s="71">
        <v>4500</v>
      </c>
      <c r="G444" s="94">
        <v>5929</v>
      </c>
      <c r="H444" s="75">
        <v>5874.0000439170999</v>
      </c>
      <c r="I444" s="61"/>
      <c r="J444" s="12">
        <f t="shared" si="46"/>
        <v>5434.3333479723669</v>
      </c>
      <c r="K444" s="58">
        <f t="shared" si="47"/>
        <v>809.62358700955531</v>
      </c>
      <c r="L444" s="35">
        <f t="shared" si="51"/>
        <v>14.898305554105146</v>
      </c>
      <c r="M444" s="22">
        <f t="shared" si="48"/>
        <v>5434.333347972366</v>
      </c>
      <c r="N444" s="58">
        <f t="shared" si="49"/>
        <v>5434.333347972366</v>
      </c>
      <c r="O444" s="58">
        <f t="shared" si="52"/>
        <v>5434.33</v>
      </c>
      <c r="P444" s="23">
        <f t="shared" si="50"/>
        <v>5434.33</v>
      </c>
      <c r="Q444" s="4"/>
    </row>
    <row r="445" spans="1:17" ht="18.75" x14ac:dyDescent="0.25">
      <c r="A445" s="62">
        <v>439</v>
      </c>
      <c r="B445" s="66">
        <v>9031143010</v>
      </c>
      <c r="C445" s="70" t="s">
        <v>180</v>
      </c>
      <c r="D445" s="68" t="s">
        <v>19</v>
      </c>
      <c r="E445" s="67">
        <v>1</v>
      </c>
      <c r="F445" s="71">
        <v>1250</v>
      </c>
      <c r="G445" s="94">
        <v>1462</v>
      </c>
      <c r="H445" s="75">
        <v>1407.0000044579599</v>
      </c>
      <c r="I445" s="61"/>
      <c r="J445" s="12">
        <f t="shared" si="46"/>
        <v>1373.0000014859868</v>
      </c>
      <c r="K445" s="58">
        <f t="shared" si="47"/>
        <v>110.01363620738405</v>
      </c>
      <c r="L445" s="35">
        <f t="shared" si="51"/>
        <v>8.0126464740216452</v>
      </c>
      <c r="M445" s="22">
        <f t="shared" si="48"/>
        <v>1373.0000014859866</v>
      </c>
      <c r="N445" s="58">
        <f t="shared" si="49"/>
        <v>1373.0000014859866</v>
      </c>
      <c r="O445" s="58">
        <f t="shared" si="52"/>
        <v>1373</v>
      </c>
      <c r="P445" s="23">
        <f t="shared" si="50"/>
        <v>1373</v>
      </c>
      <c r="Q445" s="4"/>
    </row>
    <row r="446" spans="1:17" ht="18.75" x14ac:dyDescent="0.25">
      <c r="A446" s="62">
        <v>440</v>
      </c>
      <c r="B446" s="66"/>
      <c r="C446" s="70" t="s">
        <v>56</v>
      </c>
      <c r="D446" s="68" t="s">
        <v>11</v>
      </c>
      <c r="E446" s="67">
        <v>1</v>
      </c>
      <c r="F446" s="71">
        <v>1500</v>
      </c>
      <c r="G446" s="94">
        <v>1506</v>
      </c>
      <c r="H446" s="75">
        <v>1451.00003831403</v>
      </c>
      <c r="I446" s="61"/>
      <c r="J446" s="12">
        <f t="shared" si="46"/>
        <v>1485.6666794380101</v>
      </c>
      <c r="K446" s="58">
        <f t="shared" si="47"/>
        <v>30.171708687346758</v>
      </c>
      <c r="L446" s="35">
        <f t="shared" si="51"/>
        <v>2.0308531587152472</v>
      </c>
      <c r="M446" s="22">
        <f t="shared" si="48"/>
        <v>1485.6666794380101</v>
      </c>
      <c r="N446" s="58">
        <f t="shared" si="49"/>
        <v>1485.6666794380101</v>
      </c>
      <c r="O446" s="58">
        <f t="shared" si="52"/>
        <v>1485.67</v>
      </c>
      <c r="P446" s="23">
        <f t="shared" si="50"/>
        <v>1485.67</v>
      </c>
      <c r="Q446" s="4"/>
    </row>
    <row r="447" spans="1:17" ht="18.75" x14ac:dyDescent="0.25">
      <c r="A447" s="62">
        <v>441</v>
      </c>
      <c r="B447" s="66">
        <v>9091901233</v>
      </c>
      <c r="C447" s="70" t="s">
        <v>57</v>
      </c>
      <c r="D447" s="68" t="s">
        <v>19</v>
      </c>
      <c r="E447" s="67">
        <v>1</v>
      </c>
      <c r="F447" s="71">
        <v>1950</v>
      </c>
      <c r="G447" s="94">
        <v>2155</v>
      </c>
      <c r="H447" s="75">
        <v>2100.0000681576498</v>
      </c>
      <c r="I447" s="61"/>
      <c r="J447" s="12">
        <f t="shared" si="46"/>
        <v>2068.3333560525498</v>
      </c>
      <c r="K447" s="58">
        <f t="shared" si="47"/>
        <v>106.10530378666498</v>
      </c>
      <c r="L447" s="35">
        <f t="shared" si="51"/>
        <v>5.1299904571073975</v>
      </c>
      <c r="M447" s="22">
        <f t="shared" si="48"/>
        <v>2068.3333560525498</v>
      </c>
      <c r="N447" s="58">
        <f t="shared" si="49"/>
        <v>2068.3333560525498</v>
      </c>
      <c r="O447" s="58">
        <f t="shared" si="52"/>
        <v>2068.33</v>
      </c>
      <c r="P447" s="23">
        <f t="shared" si="50"/>
        <v>2068.33</v>
      </c>
      <c r="Q447" s="4"/>
    </row>
    <row r="448" spans="1:17" ht="18.75" x14ac:dyDescent="0.25">
      <c r="A448" s="62">
        <v>442</v>
      </c>
      <c r="B448" s="66"/>
      <c r="C448" s="70" t="s">
        <v>21</v>
      </c>
      <c r="D448" s="68" t="s">
        <v>11</v>
      </c>
      <c r="E448" s="67">
        <v>1</v>
      </c>
      <c r="F448" s="71">
        <v>3000</v>
      </c>
      <c r="G448" s="94">
        <v>3294</v>
      </c>
      <c r="H448" s="75">
        <v>3239.0000376094099</v>
      </c>
      <c r="I448" s="61"/>
      <c r="J448" s="12">
        <f t="shared" si="46"/>
        <v>3177.6666792031369</v>
      </c>
      <c r="K448" s="58">
        <f t="shared" si="47"/>
        <v>156.30206537357168</v>
      </c>
      <c r="L448" s="35">
        <f t="shared" si="51"/>
        <v>4.9187684283100301</v>
      </c>
      <c r="M448" s="22">
        <f t="shared" si="48"/>
        <v>3177.6666792031365</v>
      </c>
      <c r="N448" s="58">
        <f t="shared" si="49"/>
        <v>3177.6666792031365</v>
      </c>
      <c r="O448" s="58">
        <f t="shared" si="52"/>
        <v>3177.67</v>
      </c>
      <c r="P448" s="23">
        <f t="shared" si="50"/>
        <v>3177.67</v>
      </c>
      <c r="Q448" s="4"/>
    </row>
    <row r="449" spans="1:17" ht="18.75" x14ac:dyDescent="0.25">
      <c r="A449" s="62">
        <v>443</v>
      </c>
      <c r="B449" s="66">
        <v>3356033380</v>
      </c>
      <c r="C449" s="70" t="s">
        <v>515</v>
      </c>
      <c r="D449" s="68" t="s">
        <v>19</v>
      </c>
      <c r="E449" s="67">
        <v>1</v>
      </c>
      <c r="F449" s="71">
        <v>8500</v>
      </c>
      <c r="G449" s="94">
        <v>8700</v>
      </c>
      <c r="H449" s="75">
        <v>8645.0000577942992</v>
      </c>
      <c r="I449" s="61"/>
      <c r="J449" s="12">
        <f t="shared" si="46"/>
        <v>8615.0000192647658</v>
      </c>
      <c r="K449" s="58">
        <f t="shared" si="47"/>
        <v>103.31989998945068</v>
      </c>
      <c r="L449" s="35">
        <f t="shared" si="51"/>
        <v>1.199302376766197</v>
      </c>
      <c r="M449" s="22">
        <f t="shared" si="48"/>
        <v>8615.0000192647658</v>
      </c>
      <c r="N449" s="58">
        <f t="shared" si="49"/>
        <v>8615.0000192647658</v>
      </c>
      <c r="O449" s="58">
        <f t="shared" si="52"/>
        <v>8615</v>
      </c>
      <c r="P449" s="23">
        <f t="shared" si="50"/>
        <v>8615</v>
      </c>
      <c r="Q449" s="4"/>
    </row>
    <row r="450" spans="1:17" ht="18.75" x14ac:dyDescent="0.25">
      <c r="A450" s="62">
        <v>444</v>
      </c>
      <c r="B450" s="66"/>
      <c r="C450" s="70" t="s">
        <v>516</v>
      </c>
      <c r="D450" s="68" t="s">
        <v>11</v>
      </c>
      <c r="E450" s="67">
        <v>1</v>
      </c>
      <c r="F450" s="71">
        <v>3000</v>
      </c>
      <c r="G450" s="94">
        <v>3678</v>
      </c>
      <c r="H450" s="75">
        <v>3623.0000475060301</v>
      </c>
      <c r="I450" s="61"/>
      <c r="J450" s="12">
        <f t="shared" si="46"/>
        <v>3433.6666825020097</v>
      </c>
      <c r="K450" s="58">
        <f t="shared" si="47"/>
        <v>376.57182890892028</v>
      </c>
      <c r="L450" s="35">
        <f t="shared" si="51"/>
        <v>10.967046709220002</v>
      </c>
      <c r="M450" s="22">
        <f t="shared" si="48"/>
        <v>3433.6666825020097</v>
      </c>
      <c r="N450" s="58">
        <f t="shared" si="49"/>
        <v>3433.6666825020097</v>
      </c>
      <c r="O450" s="58">
        <f t="shared" si="52"/>
        <v>3433.67</v>
      </c>
      <c r="P450" s="23">
        <f t="shared" si="50"/>
        <v>3433.67</v>
      </c>
      <c r="Q450" s="4"/>
    </row>
    <row r="451" spans="1:17" ht="18.75" x14ac:dyDescent="0.25">
      <c r="A451" s="62">
        <v>445</v>
      </c>
      <c r="B451" s="66">
        <v>8651033290</v>
      </c>
      <c r="C451" s="70" t="s">
        <v>367</v>
      </c>
      <c r="D451" s="68" t="s">
        <v>19</v>
      </c>
      <c r="E451" s="67">
        <v>1</v>
      </c>
      <c r="F451" s="71">
        <v>3000</v>
      </c>
      <c r="G451" s="94">
        <v>3200</v>
      </c>
      <c r="H451" s="75">
        <v>3145.0000577943001</v>
      </c>
      <c r="I451" s="61"/>
      <c r="J451" s="12">
        <f t="shared" si="46"/>
        <v>3115.0000192647663</v>
      </c>
      <c r="K451" s="58">
        <f t="shared" si="47"/>
        <v>103.3198999894508</v>
      </c>
      <c r="L451" s="35">
        <f t="shared" si="51"/>
        <v>3.3168507014596234</v>
      </c>
      <c r="M451" s="22">
        <f t="shared" si="48"/>
        <v>3115.0000192647663</v>
      </c>
      <c r="N451" s="58">
        <f t="shared" si="49"/>
        <v>3115.0000192647663</v>
      </c>
      <c r="O451" s="58">
        <f t="shared" si="52"/>
        <v>3115</v>
      </c>
      <c r="P451" s="23">
        <f t="shared" si="50"/>
        <v>3115</v>
      </c>
      <c r="Q451" s="4"/>
    </row>
    <row r="452" spans="1:17" ht="18.75" x14ac:dyDescent="0.25">
      <c r="A452" s="62">
        <v>446</v>
      </c>
      <c r="B452" s="66"/>
      <c r="C452" s="70" t="s">
        <v>517</v>
      </c>
      <c r="D452" s="68" t="s">
        <v>11</v>
      </c>
      <c r="E452" s="67">
        <v>1</v>
      </c>
      <c r="F452" s="71">
        <v>3000</v>
      </c>
      <c r="G452" s="94">
        <v>3530</v>
      </c>
      <c r="H452" s="75">
        <v>3475.0000942082602</v>
      </c>
      <c r="I452" s="61"/>
      <c r="J452" s="12">
        <f t="shared" si="46"/>
        <v>3335.0000314027534</v>
      </c>
      <c r="K452" s="58">
        <f t="shared" si="47"/>
        <v>291.4189650471626</v>
      </c>
      <c r="L452" s="35">
        <f t="shared" si="51"/>
        <v>8.7381997692092135</v>
      </c>
      <c r="M452" s="22">
        <f t="shared" si="48"/>
        <v>3335.0000314027534</v>
      </c>
      <c r="N452" s="58">
        <f t="shared" si="49"/>
        <v>3335.0000314027534</v>
      </c>
      <c r="O452" s="58">
        <f t="shared" si="52"/>
        <v>3335</v>
      </c>
      <c r="P452" s="23">
        <f t="shared" si="50"/>
        <v>3335</v>
      </c>
      <c r="Q452" s="4"/>
    </row>
    <row r="453" spans="1:17" ht="18.75" x14ac:dyDescent="0.25">
      <c r="A453" s="62">
        <v>447</v>
      </c>
      <c r="B453" s="66">
        <v>8652033190</v>
      </c>
      <c r="C453" s="70" t="s">
        <v>368</v>
      </c>
      <c r="D453" s="68" t="s">
        <v>19</v>
      </c>
      <c r="E453" s="67">
        <v>1</v>
      </c>
      <c r="F453" s="71">
        <v>3000</v>
      </c>
      <c r="G453" s="94">
        <v>3095</v>
      </c>
      <c r="H453" s="75">
        <v>3040.0000696283601</v>
      </c>
      <c r="I453" s="61"/>
      <c r="J453" s="12">
        <f t="shared" si="46"/>
        <v>3045.0000232094535</v>
      </c>
      <c r="K453" s="58">
        <f t="shared" si="47"/>
        <v>47.696956421346385</v>
      </c>
      <c r="L453" s="35">
        <f t="shared" si="51"/>
        <v>1.5664024977928712</v>
      </c>
      <c r="M453" s="22">
        <f t="shared" si="48"/>
        <v>3045.0000232094535</v>
      </c>
      <c r="N453" s="58">
        <f t="shared" si="49"/>
        <v>3045.0000232094535</v>
      </c>
      <c r="O453" s="58">
        <f t="shared" si="52"/>
        <v>3045</v>
      </c>
      <c r="P453" s="23">
        <f t="shared" si="50"/>
        <v>3045</v>
      </c>
      <c r="Q453" s="4"/>
    </row>
    <row r="454" spans="1:17" ht="30" x14ac:dyDescent="0.25">
      <c r="A454" s="62">
        <v>448</v>
      </c>
      <c r="B454" s="66"/>
      <c r="C454" s="70" t="s">
        <v>369</v>
      </c>
      <c r="D454" s="68" t="s">
        <v>11</v>
      </c>
      <c r="E454" s="67">
        <v>1</v>
      </c>
      <c r="F454" s="71">
        <v>3000</v>
      </c>
      <c r="G454" s="94">
        <v>3306</v>
      </c>
      <c r="H454" s="75">
        <v>3251.0000240525401</v>
      </c>
      <c r="I454" s="61"/>
      <c r="J454" s="12">
        <f t="shared" si="46"/>
        <v>3185.6666746841802</v>
      </c>
      <c r="K454" s="58">
        <f t="shared" si="47"/>
        <v>163.12674490949101</v>
      </c>
      <c r="L454" s="35">
        <f t="shared" si="51"/>
        <v>5.1206469969323782</v>
      </c>
      <c r="M454" s="22">
        <f t="shared" si="48"/>
        <v>3185.6666746841802</v>
      </c>
      <c r="N454" s="58">
        <f t="shared" si="49"/>
        <v>3185.6666746841802</v>
      </c>
      <c r="O454" s="58">
        <f t="shared" si="52"/>
        <v>3185.67</v>
      </c>
      <c r="P454" s="23">
        <f t="shared" si="50"/>
        <v>3185.67</v>
      </c>
      <c r="Q454" s="4"/>
    </row>
    <row r="455" spans="1:17" ht="18.75" x14ac:dyDescent="0.25">
      <c r="A455" s="62">
        <v>449</v>
      </c>
      <c r="B455" s="66">
        <v>8656033060</v>
      </c>
      <c r="C455" s="70" t="s">
        <v>518</v>
      </c>
      <c r="D455" s="68" t="s">
        <v>19</v>
      </c>
      <c r="E455" s="67">
        <v>1</v>
      </c>
      <c r="F455" s="71">
        <v>1000</v>
      </c>
      <c r="G455" s="94">
        <v>1322</v>
      </c>
      <c r="H455" s="75">
        <v>1267.0000216625101</v>
      </c>
      <c r="I455" s="61"/>
      <c r="J455" s="12">
        <f t="shared" ref="J455:J518" si="53">AVERAGE(F455:H455)</f>
        <v>1196.33334055417</v>
      </c>
      <c r="K455" s="58">
        <f t="shared" ref="K455:K518" si="54">SQRT(((SUM((POWER(G455-J455,2)),(POWER(H455-J455,2)),(POWER(F455-J455,2)))))/2)</f>
        <v>172.23917923675458</v>
      </c>
      <c r="L455" s="35">
        <f t="shared" si="51"/>
        <v>14.397256466744402</v>
      </c>
      <c r="M455" s="22">
        <f t="shared" ref="M455:M518" si="55">((E455/3)*(SUM(F455:H455)))</f>
        <v>1196.33334055417</v>
      </c>
      <c r="N455" s="58">
        <f t="shared" ref="N455:N518" si="56">M455/E455</f>
        <v>1196.33334055417</v>
      </c>
      <c r="O455" s="58">
        <f t="shared" si="52"/>
        <v>1196.33</v>
      </c>
      <c r="P455" s="23">
        <f t="shared" ref="P455:P518" si="57">O455*E455</f>
        <v>1196.33</v>
      </c>
      <c r="Q455" s="4"/>
    </row>
    <row r="456" spans="1:17" ht="30" x14ac:dyDescent="0.25">
      <c r="A456" s="62">
        <v>450</v>
      </c>
      <c r="B456" s="66"/>
      <c r="C456" s="70" t="s">
        <v>519</v>
      </c>
      <c r="D456" s="68" t="s">
        <v>11</v>
      </c>
      <c r="E456" s="67">
        <v>1</v>
      </c>
      <c r="F456" s="71">
        <v>4500</v>
      </c>
      <c r="G456" s="94">
        <v>5898</v>
      </c>
      <c r="H456" s="75">
        <v>5843.0000054814</v>
      </c>
      <c r="I456" s="61"/>
      <c r="J456" s="12">
        <f t="shared" si="53"/>
        <v>5413.6666684938</v>
      </c>
      <c r="K456" s="58">
        <f t="shared" si="54"/>
        <v>791.73627912751419</v>
      </c>
      <c r="L456" s="35">
        <f t="shared" si="51"/>
        <v>14.62476963598855</v>
      </c>
      <c r="M456" s="22">
        <f t="shared" si="55"/>
        <v>5413.6666684938</v>
      </c>
      <c r="N456" s="58">
        <f t="shared" si="56"/>
        <v>5413.6666684938</v>
      </c>
      <c r="O456" s="58">
        <f t="shared" si="52"/>
        <v>5413.67</v>
      </c>
      <c r="P456" s="23">
        <f t="shared" si="57"/>
        <v>5413.67</v>
      </c>
      <c r="Q456" s="4"/>
    </row>
    <row r="457" spans="1:17" ht="21.75" customHeight="1" x14ac:dyDescent="0.25">
      <c r="A457" s="62">
        <v>451</v>
      </c>
      <c r="B457" s="66">
        <v>5229833020</v>
      </c>
      <c r="C457" s="70" t="s">
        <v>520</v>
      </c>
      <c r="D457" s="68" t="s">
        <v>19</v>
      </c>
      <c r="E457" s="67">
        <v>1</v>
      </c>
      <c r="F457" s="71">
        <v>4500</v>
      </c>
      <c r="G457" s="94">
        <v>4995</v>
      </c>
      <c r="H457" s="75">
        <v>4940.00009387712</v>
      </c>
      <c r="I457" s="61"/>
      <c r="J457" s="12">
        <f t="shared" si="53"/>
        <v>4811.66669795904</v>
      </c>
      <c r="K457" s="58">
        <f t="shared" si="54"/>
        <v>271.30857963009572</v>
      </c>
      <c r="L457" s="35">
        <f t="shared" si="51"/>
        <v>5.6385572123101628</v>
      </c>
      <c r="M457" s="22">
        <f t="shared" si="55"/>
        <v>4811.6666979590391</v>
      </c>
      <c r="N457" s="58">
        <f t="shared" si="56"/>
        <v>4811.6666979590391</v>
      </c>
      <c r="O457" s="58">
        <f t="shared" si="52"/>
        <v>4811.67</v>
      </c>
      <c r="P457" s="23">
        <f t="shared" si="57"/>
        <v>4811.67</v>
      </c>
      <c r="Q457" s="4"/>
    </row>
    <row r="458" spans="1:17" ht="30" x14ac:dyDescent="0.25">
      <c r="A458" s="62">
        <v>452</v>
      </c>
      <c r="B458" s="66"/>
      <c r="C458" s="70" t="s">
        <v>521</v>
      </c>
      <c r="D458" s="68" t="s">
        <v>11</v>
      </c>
      <c r="E458" s="67">
        <v>1</v>
      </c>
      <c r="F458" s="71">
        <v>4500</v>
      </c>
      <c r="G458" s="94">
        <v>5195</v>
      </c>
      <c r="H458" s="75">
        <v>5140.00002897781</v>
      </c>
      <c r="I458" s="61"/>
      <c r="J458" s="12">
        <f t="shared" si="53"/>
        <v>4945.0000096592703</v>
      </c>
      <c r="K458" s="58">
        <f t="shared" si="54"/>
        <v>386.36123725171143</v>
      </c>
      <c r="L458" s="35">
        <f t="shared" si="51"/>
        <v>7.8131695954907237</v>
      </c>
      <c r="M458" s="22">
        <f t="shared" si="55"/>
        <v>4945.0000096592703</v>
      </c>
      <c r="N458" s="58">
        <f t="shared" si="56"/>
        <v>4945.0000096592703</v>
      </c>
      <c r="O458" s="58">
        <f t="shared" si="52"/>
        <v>4945</v>
      </c>
      <c r="P458" s="23">
        <f t="shared" si="57"/>
        <v>4945</v>
      </c>
      <c r="Q458" s="4"/>
    </row>
    <row r="459" spans="1:17" ht="21.75" customHeight="1" x14ac:dyDescent="0.25">
      <c r="A459" s="62">
        <v>453</v>
      </c>
      <c r="B459" s="66">
        <v>5229733020</v>
      </c>
      <c r="C459" s="70" t="s">
        <v>522</v>
      </c>
      <c r="D459" s="68" t="s">
        <v>19</v>
      </c>
      <c r="E459" s="67">
        <v>1</v>
      </c>
      <c r="F459" s="71">
        <v>4500</v>
      </c>
      <c r="G459" s="94">
        <v>6164</v>
      </c>
      <c r="H459" s="75">
        <v>6109.0000380046904</v>
      </c>
      <c r="I459" s="61"/>
      <c r="J459" s="12">
        <f t="shared" si="53"/>
        <v>5591.0000126682307</v>
      </c>
      <c r="K459" s="58">
        <f t="shared" si="54"/>
        <v>945.23384391717059</v>
      </c>
      <c r="L459" s="35">
        <f t="shared" si="51"/>
        <v>16.906346660265349</v>
      </c>
      <c r="M459" s="22">
        <f t="shared" si="55"/>
        <v>5591.0000126682298</v>
      </c>
      <c r="N459" s="58">
        <f t="shared" si="56"/>
        <v>5591.0000126682298</v>
      </c>
      <c r="O459" s="58">
        <f t="shared" si="52"/>
        <v>5591</v>
      </c>
      <c r="P459" s="23">
        <f t="shared" si="57"/>
        <v>5591</v>
      </c>
      <c r="Q459" s="4"/>
    </row>
    <row r="460" spans="1:17" ht="18.75" x14ac:dyDescent="0.25">
      <c r="A460" s="62">
        <v>454</v>
      </c>
      <c r="B460" s="66"/>
      <c r="C460" s="70" t="s">
        <v>631</v>
      </c>
      <c r="D460" s="67" t="s">
        <v>11</v>
      </c>
      <c r="E460" s="67">
        <v>1</v>
      </c>
      <c r="F460" s="71">
        <v>7500</v>
      </c>
      <c r="G460" s="94">
        <v>7721</v>
      </c>
      <c r="H460" s="75">
        <v>7666.0000200744498</v>
      </c>
      <c r="I460" s="61"/>
      <c r="J460" s="12">
        <f t="shared" si="53"/>
        <v>7629.0000066914836</v>
      </c>
      <c r="K460" s="58">
        <f t="shared" si="54"/>
        <v>115.05216531102219</v>
      </c>
      <c r="L460" s="35">
        <f t="shared" si="51"/>
        <v>1.5080897261778559</v>
      </c>
      <c r="M460" s="22">
        <f t="shared" si="55"/>
        <v>7629.0000066914836</v>
      </c>
      <c r="N460" s="58">
        <f t="shared" si="56"/>
        <v>7629.0000066914836</v>
      </c>
      <c r="O460" s="58">
        <f t="shared" si="52"/>
        <v>7629</v>
      </c>
      <c r="P460" s="23">
        <f t="shared" si="57"/>
        <v>7629</v>
      </c>
      <c r="Q460" s="4"/>
    </row>
    <row r="461" spans="1:17" ht="18.75" x14ac:dyDescent="0.25">
      <c r="A461" s="62">
        <v>455</v>
      </c>
      <c r="B461" s="66" t="s">
        <v>632</v>
      </c>
      <c r="C461" s="70" t="s">
        <v>633</v>
      </c>
      <c r="D461" s="67" t="s">
        <v>19</v>
      </c>
      <c r="E461" s="67">
        <v>1</v>
      </c>
      <c r="F461" s="71">
        <v>189750</v>
      </c>
      <c r="G461" s="94">
        <v>195798</v>
      </c>
      <c r="H461" s="75">
        <v>195743.00002855901</v>
      </c>
      <c r="I461" s="61"/>
      <c r="J461" s="12">
        <f t="shared" si="53"/>
        <v>193763.66667618635</v>
      </c>
      <c r="K461" s="58">
        <f t="shared" si="54"/>
        <v>3476.046085692928</v>
      </c>
      <c r="L461" s="35">
        <f t="shared" si="51"/>
        <v>1.7939617603861826</v>
      </c>
      <c r="M461" s="22">
        <f t="shared" si="55"/>
        <v>193763.66667618632</v>
      </c>
      <c r="N461" s="58">
        <f t="shared" si="56"/>
        <v>193763.66667618632</v>
      </c>
      <c r="O461" s="58">
        <f t="shared" si="52"/>
        <v>193763.67</v>
      </c>
      <c r="P461" s="23">
        <f t="shared" si="57"/>
        <v>193763.67</v>
      </c>
      <c r="Q461" s="4"/>
    </row>
    <row r="462" spans="1:17" ht="18.75" x14ac:dyDescent="0.25">
      <c r="A462" s="62">
        <v>456</v>
      </c>
      <c r="B462" s="66"/>
      <c r="C462" s="70" t="s">
        <v>436</v>
      </c>
      <c r="D462" s="68" t="s">
        <v>11</v>
      </c>
      <c r="E462" s="67">
        <v>1</v>
      </c>
      <c r="F462" s="71">
        <v>9000</v>
      </c>
      <c r="G462" s="94">
        <v>9738</v>
      </c>
      <c r="H462" s="75">
        <v>9683.0000772352396</v>
      </c>
      <c r="I462" s="61"/>
      <c r="J462" s="12">
        <f t="shared" si="53"/>
        <v>9473.6666924117471</v>
      </c>
      <c r="K462" s="58">
        <f t="shared" si="54"/>
        <v>411.12814243401715</v>
      </c>
      <c r="L462" s="35">
        <f t="shared" si="51"/>
        <v>4.339693972591669</v>
      </c>
      <c r="M462" s="22">
        <f t="shared" si="55"/>
        <v>9473.6666924117453</v>
      </c>
      <c r="N462" s="58">
        <f t="shared" si="56"/>
        <v>9473.6666924117453</v>
      </c>
      <c r="O462" s="58">
        <f t="shared" si="52"/>
        <v>9473.67</v>
      </c>
      <c r="P462" s="23">
        <f t="shared" si="57"/>
        <v>9473.67</v>
      </c>
      <c r="Q462" s="4"/>
    </row>
    <row r="463" spans="1:17" ht="18.75" x14ac:dyDescent="0.25">
      <c r="A463" s="62">
        <v>457</v>
      </c>
      <c r="B463" s="66">
        <v>6810406310</v>
      </c>
      <c r="C463" s="70" t="s">
        <v>437</v>
      </c>
      <c r="D463" s="68" t="s">
        <v>19</v>
      </c>
      <c r="E463" s="67">
        <v>1</v>
      </c>
      <c r="F463" s="71">
        <v>12450</v>
      </c>
      <c r="G463" s="94">
        <v>12613</v>
      </c>
      <c r="H463" s="75">
        <v>12558.000017984999</v>
      </c>
      <c r="I463" s="61"/>
      <c r="J463" s="12">
        <f t="shared" si="53"/>
        <v>12540.333339328334</v>
      </c>
      <c r="K463" s="58">
        <f t="shared" si="54"/>
        <v>82.923661587440961</v>
      </c>
      <c r="L463" s="35">
        <f t="shared" si="51"/>
        <v>0.6612556408479201</v>
      </c>
      <c r="M463" s="22">
        <f t="shared" si="55"/>
        <v>12540.333339328334</v>
      </c>
      <c r="N463" s="58">
        <f t="shared" si="56"/>
        <v>12540.333339328334</v>
      </c>
      <c r="O463" s="58">
        <f t="shared" si="52"/>
        <v>12540.33</v>
      </c>
      <c r="P463" s="23">
        <f t="shared" si="57"/>
        <v>12540.33</v>
      </c>
      <c r="Q463" s="4"/>
    </row>
    <row r="464" spans="1:17" ht="18.75" x14ac:dyDescent="0.25">
      <c r="A464" s="62">
        <v>458</v>
      </c>
      <c r="B464" s="66"/>
      <c r="C464" s="70" t="s">
        <v>634</v>
      </c>
      <c r="D464" s="68" t="s">
        <v>11</v>
      </c>
      <c r="E464" s="67">
        <v>1</v>
      </c>
      <c r="F464" s="71">
        <v>6000</v>
      </c>
      <c r="G464" s="94">
        <v>6070</v>
      </c>
      <c r="H464" s="75">
        <v>6015.0000661417498</v>
      </c>
      <c r="I464" s="61"/>
      <c r="J464" s="12">
        <f t="shared" si="53"/>
        <v>6028.3333553805833</v>
      </c>
      <c r="K464" s="58">
        <f t="shared" si="54"/>
        <v>36.855562015044541</v>
      </c>
      <c r="L464" s="35">
        <f t="shared" si="51"/>
        <v>0.61137232867437807</v>
      </c>
      <c r="M464" s="22">
        <f t="shared" si="55"/>
        <v>6028.3333553805833</v>
      </c>
      <c r="N464" s="58">
        <f t="shared" si="56"/>
        <v>6028.3333553805833</v>
      </c>
      <c r="O464" s="58">
        <f t="shared" si="52"/>
        <v>6028.33</v>
      </c>
      <c r="P464" s="23">
        <f t="shared" si="57"/>
        <v>6028.33</v>
      </c>
      <c r="Q464" s="4"/>
    </row>
    <row r="465" spans="1:17" ht="18.75" x14ac:dyDescent="0.25">
      <c r="A465" s="62">
        <v>459</v>
      </c>
      <c r="B465" s="66">
        <v>6812406270</v>
      </c>
      <c r="C465" s="70" t="s">
        <v>440</v>
      </c>
      <c r="D465" s="68" t="s">
        <v>19</v>
      </c>
      <c r="E465" s="67">
        <v>1</v>
      </c>
      <c r="F465" s="71">
        <v>7800</v>
      </c>
      <c r="G465" s="94">
        <v>7979</v>
      </c>
      <c r="H465" s="75">
        <v>7924.0000932332196</v>
      </c>
      <c r="I465" s="61"/>
      <c r="J465" s="12">
        <f t="shared" si="53"/>
        <v>7901.0000310777395</v>
      </c>
      <c r="K465" s="58">
        <f t="shared" si="54"/>
        <v>91.689705770969439</v>
      </c>
      <c r="L465" s="35">
        <f t="shared" si="51"/>
        <v>1.1604822859171975</v>
      </c>
      <c r="M465" s="22">
        <f t="shared" si="55"/>
        <v>7901.0000310777395</v>
      </c>
      <c r="N465" s="58">
        <f t="shared" si="56"/>
        <v>7901.0000310777395</v>
      </c>
      <c r="O465" s="58">
        <f t="shared" si="52"/>
        <v>7901</v>
      </c>
      <c r="P465" s="23">
        <f t="shared" si="57"/>
        <v>7901</v>
      </c>
      <c r="Q465" s="4"/>
    </row>
    <row r="466" spans="1:17" ht="18.75" x14ac:dyDescent="0.25">
      <c r="A466" s="62">
        <v>460</v>
      </c>
      <c r="B466" s="66"/>
      <c r="C466" s="70" t="s">
        <v>438</v>
      </c>
      <c r="D466" s="68" t="s">
        <v>11</v>
      </c>
      <c r="E466" s="67">
        <v>1</v>
      </c>
      <c r="F466" s="71">
        <v>6000</v>
      </c>
      <c r="G466" s="94">
        <v>6323</v>
      </c>
      <c r="H466" s="75">
        <v>6268.0000557415797</v>
      </c>
      <c r="I466" s="61"/>
      <c r="J466" s="12">
        <f t="shared" si="53"/>
        <v>6197.0000185805266</v>
      </c>
      <c r="K466" s="58">
        <f t="shared" si="54"/>
        <v>172.80915472755831</v>
      </c>
      <c r="L466" s="35">
        <f t="shared" si="51"/>
        <v>2.7885937422853462</v>
      </c>
      <c r="M466" s="22">
        <f t="shared" si="55"/>
        <v>6197.0000185805266</v>
      </c>
      <c r="N466" s="58">
        <f t="shared" si="56"/>
        <v>6197.0000185805266</v>
      </c>
      <c r="O466" s="58">
        <f t="shared" si="52"/>
        <v>6197</v>
      </c>
      <c r="P466" s="23">
        <f t="shared" si="57"/>
        <v>6197</v>
      </c>
      <c r="Q466" s="4"/>
    </row>
    <row r="467" spans="1:17" ht="18.75" x14ac:dyDescent="0.25">
      <c r="A467" s="62">
        <v>461</v>
      </c>
      <c r="B467" s="66">
        <v>6810306320</v>
      </c>
      <c r="C467" s="70" t="s">
        <v>439</v>
      </c>
      <c r="D467" s="68" t="s">
        <v>19</v>
      </c>
      <c r="E467" s="67">
        <v>1</v>
      </c>
      <c r="F467" s="71">
        <v>12450</v>
      </c>
      <c r="G467" s="94">
        <v>12876</v>
      </c>
      <c r="H467" s="75">
        <v>12821.000076504601</v>
      </c>
      <c r="I467" s="61"/>
      <c r="J467" s="12">
        <f t="shared" si="53"/>
        <v>12715.666692168199</v>
      </c>
      <c r="K467" s="58">
        <f t="shared" si="54"/>
        <v>231.71176360258426</v>
      </c>
      <c r="L467" s="35">
        <f t="shared" ref="L467:L530" si="58">K467/J467*100</f>
        <v>1.8222541468887319</v>
      </c>
      <c r="M467" s="22">
        <f t="shared" si="55"/>
        <v>12715.666692168199</v>
      </c>
      <c r="N467" s="58">
        <f t="shared" si="56"/>
        <v>12715.666692168199</v>
      </c>
      <c r="O467" s="58">
        <f t="shared" ref="O467:O530" si="59">ROUND(N467,2)</f>
        <v>12715.67</v>
      </c>
      <c r="P467" s="23">
        <f t="shared" si="57"/>
        <v>12715.67</v>
      </c>
      <c r="Q467" s="4"/>
    </row>
    <row r="468" spans="1:17" ht="18.75" x14ac:dyDescent="0.25">
      <c r="A468" s="62">
        <v>462</v>
      </c>
      <c r="B468" s="66"/>
      <c r="C468" s="70" t="s">
        <v>523</v>
      </c>
      <c r="D468" s="68" t="s">
        <v>11</v>
      </c>
      <c r="E468" s="67">
        <v>1</v>
      </c>
      <c r="F468" s="71">
        <v>6000</v>
      </c>
      <c r="G468" s="94">
        <v>7920</v>
      </c>
      <c r="H468" s="75">
        <v>7865.00001372119</v>
      </c>
      <c r="I468" s="61"/>
      <c r="J468" s="12">
        <f t="shared" si="53"/>
        <v>7261.6666712403967</v>
      </c>
      <c r="K468" s="58">
        <f t="shared" si="54"/>
        <v>1092.9814003960839</v>
      </c>
      <c r="L468" s="35">
        <f t="shared" si="58"/>
        <v>15.051384893839902</v>
      </c>
      <c r="M468" s="22">
        <f t="shared" si="55"/>
        <v>7261.6666712403967</v>
      </c>
      <c r="N468" s="58">
        <f t="shared" si="56"/>
        <v>7261.6666712403967</v>
      </c>
      <c r="O468" s="58">
        <f t="shared" si="59"/>
        <v>7261.67</v>
      </c>
      <c r="P468" s="23">
        <f t="shared" si="57"/>
        <v>7261.67</v>
      </c>
      <c r="Q468" s="4"/>
    </row>
    <row r="469" spans="1:17" ht="18.75" x14ac:dyDescent="0.25">
      <c r="A469" s="62">
        <v>463</v>
      </c>
      <c r="B469" s="66">
        <v>6812306270</v>
      </c>
      <c r="C469" s="70" t="s">
        <v>441</v>
      </c>
      <c r="D469" s="68" t="s">
        <v>19</v>
      </c>
      <c r="E469" s="67">
        <v>1</v>
      </c>
      <c r="F469" s="71">
        <v>7800</v>
      </c>
      <c r="G469" s="94">
        <v>8226</v>
      </c>
      <c r="H469" s="75">
        <v>8171.0000765046698</v>
      </c>
      <c r="I469" s="61"/>
      <c r="J469" s="12">
        <f t="shared" si="53"/>
        <v>8065.6666921682236</v>
      </c>
      <c r="K469" s="58">
        <f t="shared" si="54"/>
        <v>231.71176360259997</v>
      </c>
      <c r="L469" s="35">
        <f t="shared" si="58"/>
        <v>2.8728160045045312</v>
      </c>
      <c r="M469" s="22">
        <f t="shared" si="55"/>
        <v>8065.6666921682236</v>
      </c>
      <c r="N469" s="58">
        <f t="shared" si="56"/>
        <v>8065.6666921682236</v>
      </c>
      <c r="O469" s="58">
        <f t="shared" si="59"/>
        <v>8065.67</v>
      </c>
      <c r="P469" s="23">
        <f t="shared" si="57"/>
        <v>8065.67</v>
      </c>
      <c r="Q469" s="4"/>
    </row>
    <row r="470" spans="1:17" ht="18.75" x14ac:dyDescent="0.25">
      <c r="A470" s="62">
        <v>464</v>
      </c>
      <c r="B470" s="66"/>
      <c r="C470" s="70" t="s">
        <v>432</v>
      </c>
      <c r="D470" s="68" t="s">
        <v>11</v>
      </c>
      <c r="E470" s="67">
        <v>1</v>
      </c>
      <c r="F470" s="71">
        <v>6000</v>
      </c>
      <c r="G470" s="94">
        <v>7498</v>
      </c>
      <c r="H470" s="75">
        <v>7443.0000874328298</v>
      </c>
      <c r="I470" s="61"/>
      <c r="J470" s="12">
        <f t="shared" si="53"/>
        <v>6980.3333624776096</v>
      </c>
      <c r="K470" s="58">
        <f t="shared" si="54"/>
        <v>849.438858179676</v>
      </c>
      <c r="L470" s="35">
        <f t="shared" si="58"/>
        <v>12.169029959883963</v>
      </c>
      <c r="M470" s="22">
        <f t="shared" si="55"/>
        <v>6980.3333624776096</v>
      </c>
      <c r="N470" s="58">
        <f t="shared" si="56"/>
        <v>6980.3333624776096</v>
      </c>
      <c r="O470" s="58">
        <f t="shared" si="59"/>
        <v>6980.33</v>
      </c>
      <c r="P470" s="23">
        <f t="shared" si="57"/>
        <v>6980.33</v>
      </c>
      <c r="Q470" s="4"/>
    </row>
    <row r="471" spans="1:17" ht="18.75" x14ac:dyDescent="0.25">
      <c r="A471" s="62">
        <v>465</v>
      </c>
      <c r="B471" s="66">
        <v>6810206360</v>
      </c>
      <c r="C471" s="70" t="s">
        <v>433</v>
      </c>
      <c r="D471" s="68" t="s">
        <v>19</v>
      </c>
      <c r="E471" s="67">
        <v>1</v>
      </c>
      <c r="F471" s="71">
        <v>12450</v>
      </c>
      <c r="G471" s="94">
        <v>12965</v>
      </c>
      <c r="H471" s="75">
        <v>12910.000052707501</v>
      </c>
      <c r="I471" s="61"/>
      <c r="J471" s="12">
        <f t="shared" si="53"/>
        <v>12775.000017569168</v>
      </c>
      <c r="K471" s="58">
        <f t="shared" si="54"/>
        <v>282.79852742812068</v>
      </c>
      <c r="L471" s="35">
        <f t="shared" si="58"/>
        <v>2.2136871001111098</v>
      </c>
      <c r="M471" s="22">
        <f t="shared" si="55"/>
        <v>12775.000017569168</v>
      </c>
      <c r="N471" s="58">
        <f t="shared" si="56"/>
        <v>12775.000017569168</v>
      </c>
      <c r="O471" s="58">
        <f t="shared" si="59"/>
        <v>12775</v>
      </c>
      <c r="P471" s="23">
        <f t="shared" si="57"/>
        <v>12775</v>
      </c>
      <c r="Q471" s="4"/>
    </row>
    <row r="472" spans="1:17" ht="18.75" x14ac:dyDescent="0.25">
      <c r="A472" s="62">
        <v>466</v>
      </c>
      <c r="B472" s="66"/>
      <c r="C472" s="70" t="s">
        <v>434</v>
      </c>
      <c r="D472" s="68" t="s">
        <v>11</v>
      </c>
      <c r="E472" s="67">
        <v>1</v>
      </c>
      <c r="F472" s="71">
        <v>6000</v>
      </c>
      <c r="G472" s="94">
        <v>6440</v>
      </c>
      <c r="H472" s="75">
        <v>6385.00005899588</v>
      </c>
      <c r="I472" s="61"/>
      <c r="J472" s="12">
        <f t="shared" si="53"/>
        <v>6275.0000196652936</v>
      </c>
      <c r="K472" s="58">
        <f t="shared" si="54"/>
        <v>239.73945542932219</v>
      </c>
      <c r="L472" s="35">
        <f t="shared" si="58"/>
        <v>3.8205490785338645</v>
      </c>
      <c r="M472" s="22">
        <f t="shared" si="55"/>
        <v>6275.0000196652927</v>
      </c>
      <c r="N472" s="58">
        <f t="shared" si="56"/>
        <v>6275.0000196652927</v>
      </c>
      <c r="O472" s="58">
        <f t="shared" si="59"/>
        <v>6275</v>
      </c>
      <c r="P472" s="23">
        <f t="shared" si="57"/>
        <v>6275</v>
      </c>
      <c r="Q472" s="4"/>
    </row>
    <row r="473" spans="1:17" ht="18.75" x14ac:dyDescent="0.25">
      <c r="A473" s="62">
        <v>467</v>
      </c>
      <c r="B473" s="66">
        <v>6810106360</v>
      </c>
      <c r="C473" s="70" t="s">
        <v>435</v>
      </c>
      <c r="D473" s="68" t="s">
        <v>19</v>
      </c>
      <c r="E473" s="67">
        <v>1</v>
      </c>
      <c r="F473" s="71">
        <v>12450</v>
      </c>
      <c r="G473" s="94">
        <v>12670</v>
      </c>
      <c r="H473" s="75">
        <v>12615.0000027838</v>
      </c>
      <c r="I473" s="61"/>
      <c r="J473" s="12">
        <f t="shared" si="53"/>
        <v>12578.333334261266</v>
      </c>
      <c r="K473" s="58">
        <f t="shared" si="54"/>
        <v>114.49163041640199</v>
      </c>
      <c r="L473" s="35">
        <f t="shared" si="58"/>
        <v>0.91022894189444026</v>
      </c>
      <c r="M473" s="22">
        <f t="shared" si="55"/>
        <v>12578.333334261264</v>
      </c>
      <c r="N473" s="58">
        <f t="shared" si="56"/>
        <v>12578.333334261264</v>
      </c>
      <c r="O473" s="58">
        <f t="shared" si="59"/>
        <v>12578.33</v>
      </c>
      <c r="P473" s="23">
        <f t="shared" si="57"/>
        <v>12578.33</v>
      </c>
      <c r="Q473" s="4"/>
    </row>
    <row r="474" spans="1:17" ht="18.75" x14ac:dyDescent="0.25">
      <c r="A474" s="62">
        <v>468</v>
      </c>
      <c r="B474" s="66"/>
      <c r="C474" s="70" t="s">
        <v>430</v>
      </c>
      <c r="D474" s="68" t="s">
        <v>11</v>
      </c>
      <c r="E474" s="67">
        <v>1</v>
      </c>
      <c r="F474" s="71">
        <v>6000</v>
      </c>
      <c r="G474" s="94">
        <v>7874</v>
      </c>
      <c r="H474" s="75">
        <v>7819.0000142728104</v>
      </c>
      <c r="I474" s="61"/>
      <c r="J474" s="12">
        <f t="shared" si="53"/>
        <v>7231.0000047576032</v>
      </c>
      <c r="K474" s="58">
        <f t="shared" si="54"/>
        <v>1066.4319051830796</v>
      </c>
      <c r="L474" s="35">
        <f t="shared" si="58"/>
        <v>14.748055655945592</v>
      </c>
      <c r="M474" s="22">
        <f t="shared" si="55"/>
        <v>7231.0000047576032</v>
      </c>
      <c r="N474" s="58">
        <f t="shared" si="56"/>
        <v>7231.0000047576032</v>
      </c>
      <c r="O474" s="58">
        <f t="shared" si="59"/>
        <v>7231</v>
      </c>
      <c r="P474" s="23">
        <f t="shared" si="57"/>
        <v>7231</v>
      </c>
      <c r="Q474" s="4"/>
    </row>
    <row r="475" spans="1:17" ht="18.75" x14ac:dyDescent="0.25">
      <c r="A475" s="62">
        <v>469</v>
      </c>
      <c r="B475" s="66">
        <v>6480106250</v>
      </c>
      <c r="C475" s="70" t="s">
        <v>431</v>
      </c>
      <c r="D475" s="68" t="s">
        <v>19</v>
      </c>
      <c r="E475" s="67">
        <v>1</v>
      </c>
      <c r="F475" s="71">
        <v>52500</v>
      </c>
      <c r="G475" s="94">
        <v>52720</v>
      </c>
      <c r="H475" s="75">
        <v>52665.000002783803</v>
      </c>
      <c r="I475" s="61"/>
      <c r="J475" s="12">
        <f t="shared" si="53"/>
        <v>52628.333334261268</v>
      </c>
      <c r="K475" s="58">
        <f t="shared" si="54"/>
        <v>114.49163041640257</v>
      </c>
      <c r="L475" s="35">
        <f t="shared" si="58"/>
        <v>0.21754751321731111</v>
      </c>
      <c r="M475" s="22">
        <f t="shared" si="55"/>
        <v>52628.333334261268</v>
      </c>
      <c r="N475" s="58">
        <f t="shared" si="56"/>
        <v>52628.333334261268</v>
      </c>
      <c r="O475" s="58">
        <f t="shared" si="59"/>
        <v>52628.33</v>
      </c>
      <c r="P475" s="23">
        <f t="shared" si="57"/>
        <v>52628.33</v>
      </c>
      <c r="Q475" s="4"/>
    </row>
    <row r="476" spans="1:17" ht="18.75" x14ac:dyDescent="0.25">
      <c r="A476" s="62">
        <v>470</v>
      </c>
      <c r="B476" s="66"/>
      <c r="C476" s="70" t="s">
        <v>22</v>
      </c>
      <c r="D476" s="68" t="s">
        <v>11</v>
      </c>
      <c r="E476" s="67">
        <v>1</v>
      </c>
      <c r="F476" s="71">
        <v>9000</v>
      </c>
      <c r="G476" s="94">
        <v>10515</v>
      </c>
      <c r="H476" s="75">
        <v>10460.0000733672</v>
      </c>
      <c r="I476" s="61"/>
      <c r="J476" s="12">
        <f t="shared" si="53"/>
        <v>9991.6666911224002</v>
      </c>
      <c r="K476" s="58">
        <f t="shared" si="54"/>
        <v>859.24872283503612</v>
      </c>
      <c r="L476" s="35">
        <f t="shared" si="58"/>
        <v>8.5996535853070331</v>
      </c>
      <c r="M476" s="22">
        <f t="shared" si="55"/>
        <v>9991.6666911223983</v>
      </c>
      <c r="N476" s="58">
        <f t="shared" si="56"/>
        <v>9991.6666911223983</v>
      </c>
      <c r="O476" s="58">
        <f t="shared" si="59"/>
        <v>9991.67</v>
      </c>
      <c r="P476" s="23">
        <f t="shared" si="57"/>
        <v>9991.67</v>
      </c>
      <c r="Q476" s="4"/>
    </row>
    <row r="477" spans="1:17" ht="18.75" x14ac:dyDescent="0.25">
      <c r="A477" s="62">
        <v>471</v>
      </c>
      <c r="B477" s="66" t="s">
        <v>635</v>
      </c>
      <c r="C477" s="70" t="s">
        <v>422</v>
      </c>
      <c r="D477" s="68" t="s">
        <v>19</v>
      </c>
      <c r="E477" s="67">
        <v>1</v>
      </c>
      <c r="F477" s="71">
        <v>95800</v>
      </c>
      <c r="G477" s="94">
        <v>96328</v>
      </c>
      <c r="H477" s="75">
        <v>96273.000038488506</v>
      </c>
      <c r="I477" s="61"/>
      <c r="J477" s="12">
        <f t="shared" si="53"/>
        <v>96133.666679496178</v>
      </c>
      <c r="K477" s="58">
        <f t="shared" si="54"/>
        <v>290.26942432172507</v>
      </c>
      <c r="L477" s="35">
        <f t="shared" si="58"/>
        <v>0.30194356914468451</v>
      </c>
      <c r="M477" s="22">
        <f t="shared" si="55"/>
        <v>96133.666679496178</v>
      </c>
      <c r="N477" s="58">
        <f t="shared" si="56"/>
        <v>96133.666679496178</v>
      </c>
      <c r="O477" s="58">
        <f t="shared" si="59"/>
        <v>96133.67</v>
      </c>
      <c r="P477" s="23">
        <f t="shared" si="57"/>
        <v>96133.67</v>
      </c>
      <c r="Q477" s="4"/>
    </row>
    <row r="478" spans="1:17" ht="30" x14ac:dyDescent="0.25">
      <c r="A478" s="62">
        <v>472</v>
      </c>
      <c r="B478" s="66"/>
      <c r="C478" s="70" t="s">
        <v>50</v>
      </c>
      <c r="D478" s="68" t="s">
        <v>11</v>
      </c>
      <c r="E478" s="67">
        <v>1</v>
      </c>
      <c r="F478" s="71">
        <v>3000</v>
      </c>
      <c r="G478" s="94">
        <v>3957</v>
      </c>
      <c r="H478" s="75">
        <v>3902.0000807288402</v>
      </c>
      <c r="I478" s="61"/>
      <c r="J478" s="12">
        <f t="shared" si="53"/>
        <v>3619.6666935762801</v>
      </c>
      <c r="K478" s="58">
        <f t="shared" si="54"/>
        <v>537.35124092699186</v>
      </c>
      <c r="L478" s="35">
        <f t="shared" si="58"/>
        <v>14.845323794055787</v>
      </c>
      <c r="M478" s="22">
        <f t="shared" si="55"/>
        <v>3619.6666935762796</v>
      </c>
      <c r="N478" s="58">
        <f t="shared" si="56"/>
        <v>3619.6666935762796</v>
      </c>
      <c r="O478" s="58">
        <f t="shared" si="59"/>
        <v>3619.67</v>
      </c>
      <c r="P478" s="23">
        <f t="shared" si="57"/>
        <v>3619.67</v>
      </c>
      <c r="Q478" s="4"/>
    </row>
    <row r="479" spans="1:17" ht="18.75" x14ac:dyDescent="0.25">
      <c r="A479" s="62">
        <v>473</v>
      </c>
      <c r="B479" s="66">
        <v>6980252130</v>
      </c>
      <c r="C479" s="70" t="s">
        <v>389</v>
      </c>
      <c r="D479" s="68" t="s">
        <v>19</v>
      </c>
      <c r="E479" s="67">
        <v>1</v>
      </c>
      <c r="F479" s="71">
        <v>9800</v>
      </c>
      <c r="G479" s="94">
        <v>10024</v>
      </c>
      <c r="H479" s="75">
        <v>9969.0000032263506</v>
      </c>
      <c r="I479" s="61"/>
      <c r="J479" s="12">
        <f t="shared" si="53"/>
        <v>9931.0000010754502</v>
      </c>
      <c r="K479" s="58">
        <f t="shared" si="54"/>
        <v>116.73474256878852</v>
      </c>
      <c r="L479" s="35">
        <f t="shared" si="58"/>
        <v>1.1754580863573361</v>
      </c>
      <c r="M479" s="22">
        <f t="shared" si="55"/>
        <v>9931.0000010754484</v>
      </c>
      <c r="N479" s="58">
        <f t="shared" si="56"/>
        <v>9931.0000010754484</v>
      </c>
      <c r="O479" s="58">
        <f t="shared" si="59"/>
        <v>9931</v>
      </c>
      <c r="P479" s="23">
        <f t="shared" si="57"/>
        <v>9931</v>
      </c>
      <c r="Q479" s="4"/>
    </row>
    <row r="480" spans="1:17" ht="30" x14ac:dyDescent="0.25">
      <c r="A480" s="62">
        <v>474</v>
      </c>
      <c r="B480" s="66"/>
      <c r="C480" s="70" t="s">
        <v>51</v>
      </c>
      <c r="D480" s="68" t="s">
        <v>11</v>
      </c>
      <c r="E480" s="67">
        <v>1</v>
      </c>
      <c r="F480" s="71">
        <v>3000</v>
      </c>
      <c r="G480" s="94">
        <v>3279</v>
      </c>
      <c r="H480" s="75">
        <v>3224.0000372244499</v>
      </c>
      <c r="I480" s="61"/>
      <c r="J480" s="12">
        <f t="shared" si="53"/>
        <v>3167.6666790748168</v>
      </c>
      <c r="K480" s="58">
        <f t="shared" si="54"/>
        <v>147.78476048060958</v>
      </c>
      <c r="L480" s="35">
        <f t="shared" si="58"/>
        <v>4.665413866201769</v>
      </c>
      <c r="M480" s="22">
        <f t="shared" si="55"/>
        <v>3167.6666790748168</v>
      </c>
      <c r="N480" s="58">
        <f t="shared" si="56"/>
        <v>3167.6666790748168</v>
      </c>
      <c r="O480" s="58">
        <f t="shared" si="59"/>
        <v>3167.67</v>
      </c>
      <c r="P480" s="23">
        <f t="shared" si="57"/>
        <v>3167.67</v>
      </c>
      <c r="Q480" s="4"/>
    </row>
    <row r="481" spans="1:17" ht="18.75" x14ac:dyDescent="0.25">
      <c r="A481" s="62">
        <v>475</v>
      </c>
      <c r="B481" s="66">
        <v>6980152140</v>
      </c>
      <c r="C481" s="70" t="s">
        <v>388</v>
      </c>
      <c r="D481" s="68" t="s">
        <v>19</v>
      </c>
      <c r="E481" s="67">
        <v>1</v>
      </c>
      <c r="F481" s="71">
        <v>9800</v>
      </c>
      <c r="G481" s="94">
        <v>10037</v>
      </c>
      <c r="H481" s="75">
        <v>9982.0000954932893</v>
      </c>
      <c r="I481" s="61"/>
      <c r="J481" s="12">
        <f t="shared" si="53"/>
        <v>9939.6666984977637</v>
      </c>
      <c r="K481" s="58">
        <f t="shared" si="54"/>
        <v>124.04167596370834</v>
      </c>
      <c r="L481" s="35">
        <f t="shared" si="58"/>
        <v>1.2479460300460119</v>
      </c>
      <c r="M481" s="22">
        <f t="shared" si="55"/>
        <v>9939.6666984977637</v>
      </c>
      <c r="N481" s="58">
        <f t="shared" si="56"/>
        <v>9939.6666984977637</v>
      </c>
      <c r="O481" s="58">
        <f t="shared" si="59"/>
        <v>9939.67</v>
      </c>
      <c r="P481" s="23">
        <f t="shared" si="57"/>
        <v>9939.67</v>
      </c>
      <c r="Q481" s="4"/>
    </row>
    <row r="482" spans="1:17" ht="30" x14ac:dyDescent="0.25">
      <c r="A482" s="62">
        <v>476</v>
      </c>
      <c r="B482" s="66"/>
      <c r="C482" s="70" t="s">
        <v>460</v>
      </c>
      <c r="D482" s="68" t="s">
        <v>11</v>
      </c>
      <c r="E482" s="67">
        <v>1</v>
      </c>
      <c r="F482" s="71">
        <v>6000</v>
      </c>
      <c r="G482" s="94">
        <v>8043</v>
      </c>
      <c r="H482" s="75">
        <v>7988.0000164773801</v>
      </c>
      <c r="I482" s="61"/>
      <c r="J482" s="12">
        <f t="shared" si="53"/>
        <v>7343.6666721591273</v>
      </c>
      <c r="K482" s="58">
        <f t="shared" si="54"/>
        <v>1163.9743742670018</v>
      </c>
      <c r="L482" s="35">
        <f t="shared" si="58"/>
        <v>15.850043666603121</v>
      </c>
      <c r="M482" s="22">
        <f t="shared" si="55"/>
        <v>7343.6666721591264</v>
      </c>
      <c r="N482" s="58">
        <f t="shared" si="56"/>
        <v>7343.6666721591264</v>
      </c>
      <c r="O482" s="58">
        <f t="shared" si="59"/>
        <v>7343.67</v>
      </c>
      <c r="P482" s="23">
        <f t="shared" si="57"/>
        <v>7343.67</v>
      </c>
      <c r="Q482" s="4"/>
    </row>
    <row r="483" spans="1:17" ht="21.75" customHeight="1" x14ac:dyDescent="0.25">
      <c r="A483" s="62">
        <v>477</v>
      </c>
      <c r="B483" s="66">
        <v>4245033080</v>
      </c>
      <c r="C483" s="70" t="s">
        <v>524</v>
      </c>
      <c r="D483" s="68" t="s">
        <v>19</v>
      </c>
      <c r="E483" s="67">
        <v>1</v>
      </c>
      <c r="F483" s="71">
        <v>45250</v>
      </c>
      <c r="G483" s="94">
        <v>45540</v>
      </c>
      <c r="H483" s="75">
        <v>45485.000069140297</v>
      </c>
      <c r="I483" s="61"/>
      <c r="J483" s="12">
        <f t="shared" si="53"/>
        <v>45425.000023046763</v>
      </c>
      <c r="K483" s="58">
        <f t="shared" si="54"/>
        <v>154.02923147383223</v>
      </c>
      <c r="L483" s="35">
        <f t="shared" si="58"/>
        <v>0.33908471413469277</v>
      </c>
      <c r="M483" s="22">
        <f t="shared" si="55"/>
        <v>45425.000023046756</v>
      </c>
      <c r="N483" s="58">
        <f t="shared" si="56"/>
        <v>45425.000023046756</v>
      </c>
      <c r="O483" s="58">
        <f t="shared" si="59"/>
        <v>45425</v>
      </c>
      <c r="P483" s="23">
        <f t="shared" si="57"/>
        <v>45425</v>
      </c>
      <c r="Q483" s="4"/>
    </row>
    <row r="484" spans="1:17" ht="30" x14ac:dyDescent="0.25">
      <c r="A484" s="62">
        <v>478</v>
      </c>
      <c r="B484" s="66"/>
      <c r="C484" s="70" t="s">
        <v>461</v>
      </c>
      <c r="D484" s="68" t="s">
        <v>11</v>
      </c>
      <c r="E484" s="67">
        <v>1</v>
      </c>
      <c r="F484" s="71">
        <v>6000</v>
      </c>
      <c r="G484" s="94">
        <v>6104</v>
      </c>
      <c r="H484" s="75">
        <v>6049.0000600476096</v>
      </c>
      <c r="I484" s="61"/>
      <c r="J484" s="12">
        <f t="shared" si="53"/>
        <v>6051.0000200158693</v>
      </c>
      <c r="K484" s="58">
        <f t="shared" si="54"/>
        <v>52.028837003204124</v>
      </c>
      <c r="L484" s="35">
        <f t="shared" si="58"/>
        <v>0.85983865197653186</v>
      </c>
      <c r="M484" s="22">
        <f t="shared" si="55"/>
        <v>6051.0000200158693</v>
      </c>
      <c r="N484" s="58">
        <f t="shared" si="56"/>
        <v>6051.0000200158693</v>
      </c>
      <c r="O484" s="58">
        <f t="shared" si="59"/>
        <v>6051</v>
      </c>
      <c r="P484" s="23">
        <f t="shared" si="57"/>
        <v>6051</v>
      </c>
      <c r="Q484" s="4"/>
    </row>
    <row r="485" spans="1:17" ht="21.75" customHeight="1" x14ac:dyDescent="0.25">
      <c r="A485" s="62">
        <v>479</v>
      </c>
      <c r="B485" s="66">
        <v>4245033080</v>
      </c>
      <c r="C485" s="70" t="s">
        <v>525</v>
      </c>
      <c r="D485" s="68" t="s">
        <v>19</v>
      </c>
      <c r="E485" s="67">
        <v>1</v>
      </c>
      <c r="F485" s="71">
        <v>45250</v>
      </c>
      <c r="G485" s="94">
        <v>45417</v>
      </c>
      <c r="H485" s="75">
        <v>45362.000041746898</v>
      </c>
      <c r="I485" s="61"/>
      <c r="J485" s="12">
        <f t="shared" si="53"/>
        <v>45343.000013915625</v>
      </c>
      <c r="K485" s="58">
        <f t="shared" si="54"/>
        <v>85.105821147508152</v>
      </c>
      <c r="L485" s="35">
        <f t="shared" si="58"/>
        <v>0.18769340608559079</v>
      </c>
      <c r="M485" s="22">
        <f t="shared" si="55"/>
        <v>45343.000013915625</v>
      </c>
      <c r="N485" s="58">
        <f t="shared" si="56"/>
        <v>45343.000013915625</v>
      </c>
      <c r="O485" s="58">
        <f t="shared" si="59"/>
        <v>45343</v>
      </c>
      <c r="P485" s="23">
        <f t="shared" si="57"/>
        <v>45343</v>
      </c>
      <c r="Q485" s="4"/>
    </row>
    <row r="486" spans="1:17" ht="18.75" x14ac:dyDescent="0.25">
      <c r="A486" s="62">
        <v>480</v>
      </c>
      <c r="B486" s="66"/>
      <c r="C486" s="70" t="s">
        <v>526</v>
      </c>
      <c r="D486" s="68" t="s">
        <v>11</v>
      </c>
      <c r="E486" s="67">
        <v>1</v>
      </c>
      <c r="F486" s="71">
        <v>6000</v>
      </c>
      <c r="G486" s="94">
        <v>6397</v>
      </c>
      <c r="H486" s="75">
        <v>6342.00000926752</v>
      </c>
      <c r="I486" s="61"/>
      <c r="J486" s="12">
        <f t="shared" si="53"/>
        <v>6246.3333364225064</v>
      </c>
      <c r="K486" s="58">
        <f t="shared" si="54"/>
        <v>215.09610461355666</v>
      </c>
      <c r="L486" s="35">
        <f t="shared" si="58"/>
        <v>3.4435578927452775</v>
      </c>
      <c r="M486" s="22">
        <f t="shared" si="55"/>
        <v>6246.3333364225055</v>
      </c>
      <c r="N486" s="58">
        <f t="shared" si="56"/>
        <v>6246.3333364225055</v>
      </c>
      <c r="O486" s="58">
        <f t="shared" si="59"/>
        <v>6246.33</v>
      </c>
      <c r="P486" s="23">
        <f t="shared" si="57"/>
        <v>6246.33</v>
      </c>
      <c r="Q486" s="4"/>
    </row>
    <row r="487" spans="1:17" ht="18.75" x14ac:dyDescent="0.25">
      <c r="A487" s="62">
        <v>481</v>
      </c>
      <c r="B487" s="66">
        <v>4355033010</v>
      </c>
      <c r="C487" s="70" t="s">
        <v>258</v>
      </c>
      <c r="D487" s="68" t="s">
        <v>19</v>
      </c>
      <c r="E487" s="67">
        <v>1</v>
      </c>
      <c r="F487" s="71">
        <v>26250</v>
      </c>
      <c r="G487" s="94">
        <v>26733</v>
      </c>
      <c r="H487" s="75">
        <v>26678.0000897059</v>
      </c>
      <c r="I487" s="61"/>
      <c r="J487" s="12">
        <f t="shared" si="53"/>
        <v>26553.666696568631</v>
      </c>
      <c r="K487" s="58">
        <f t="shared" si="54"/>
        <v>264.41698978463842</v>
      </c>
      <c r="L487" s="35">
        <f t="shared" si="58"/>
        <v>0.99578334248959843</v>
      </c>
      <c r="M487" s="22">
        <f t="shared" si="55"/>
        <v>26553.666696568631</v>
      </c>
      <c r="N487" s="58">
        <f t="shared" si="56"/>
        <v>26553.666696568631</v>
      </c>
      <c r="O487" s="58">
        <f t="shared" si="59"/>
        <v>26553.67</v>
      </c>
      <c r="P487" s="23">
        <f t="shared" si="57"/>
        <v>26553.67</v>
      </c>
      <c r="Q487" s="4"/>
    </row>
    <row r="488" spans="1:17" ht="18.75" x14ac:dyDescent="0.25">
      <c r="A488" s="62">
        <v>482</v>
      </c>
      <c r="B488" s="66"/>
      <c r="C488" s="70" t="s">
        <v>527</v>
      </c>
      <c r="D488" s="68" t="s">
        <v>11</v>
      </c>
      <c r="E488" s="67">
        <v>1</v>
      </c>
      <c r="F488" s="71">
        <v>6000</v>
      </c>
      <c r="G488" s="94">
        <v>6711</v>
      </c>
      <c r="H488" s="75">
        <v>6656.0000583772198</v>
      </c>
      <c r="I488" s="61"/>
      <c r="J488" s="12">
        <f t="shared" si="53"/>
        <v>6455.6666861257399</v>
      </c>
      <c r="K488" s="58">
        <f t="shared" si="54"/>
        <v>395.575966191372</v>
      </c>
      <c r="L488" s="35">
        <f t="shared" si="58"/>
        <v>6.1275772964166197</v>
      </c>
      <c r="M488" s="22">
        <f t="shared" si="55"/>
        <v>6455.6666861257399</v>
      </c>
      <c r="N488" s="58">
        <f t="shared" si="56"/>
        <v>6455.6666861257399</v>
      </c>
      <c r="O488" s="58">
        <f t="shared" si="59"/>
        <v>6455.67</v>
      </c>
      <c r="P488" s="23">
        <f t="shared" si="57"/>
        <v>6455.67</v>
      </c>
      <c r="Q488" s="4"/>
    </row>
    <row r="489" spans="1:17" ht="18.75" x14ac:dyDescent="0.25">
      <c r="A489" s="62">
        <v>483</v>
      </c>
      <c r="B489" s="66">
        <v>4355033010</v>
      </c>
      <c r="C489" s="70" t="s">
        <v>259</v>
      </c>
      <c r="D489" s="68" t="s">
        <v>19</v>
      </c>
      <c r="E489" s="67">
        <v>1</v>
      </c>
      <c r="F489" s="71">
        <v>26250</v>
      </c>
      <c r="G489" s="94">
        <v>28300</v>
      </c>
      <c r="H489" s="75">
        <v>28245.000086616499</v>
      </c>
      <c r="I489" s="61"/>
      <c r="J489" s="12">
        <f t="shared" si="53"/>
        <v>27598.333362205496</v>
      </c>
      <c r="K489" s="58">
        <f t="shared" si="54"/>
        <v>1168.0147213735529</v>
      </c>
      <c r="L489" s="35">
        <f t="shared" si="58"/>
        <v>4.2321929590613951</v>
      </c>
      <c r="M489" s="22">
        <f t="shared" si="55"/>
        <v>27598.333362205496</v>
      </c>
      <c r="N489" s="58">
        <f t="shared" si="56"/>
        <v>27598.333362205496</v>
      </c>
      <c r="O489" s="58">
        <f t="shared" si="59"/>
        <v>27598.33</v>
      </c>
      <c r="P489" s="23">
        <f t="shared" si="57"/>
        <v>27598.33</v>
      </c>
      <c r="Q489" s="4"/>
    </row>
    <row r="490" spans="1:17" ht="30" x14ac:dyDescent="0.25">
      <c r="A490" s="62">
        <v>484</v>
      </c>
      <c r="B490" s="66"/>
      <c r="C490" s="70" t="s">
        <v>139</v>
      </c>
      <c r="D490" s="68" t="s">
        <v>11</v>
      </c>
      <c r="E490" s="67">
        <v>1</v>
      </c>
      <c r="F490" s="71">
        <v>1800</v>
      </c>
      <c r="G490" s="94">
        <v>2017</v>
      </c>
      <c r="H490" s="75">
        <v>1962.0000453070099</v>
      </c>
      <c r="I490" s="61"/>
      <c r="J490" s="12">
        <f t="shared" si="53"/>
        <v>1926.3333484356699</v>
      </c>
      <c r="K490" s="58">
        <f t="shared" si="54"/>
        <v>112.81105863027808</v>
      </c>
      <c r="L490" s="35">
        <f t="shared" si="58"/>
        <v>5.8562584052178357</v>
      </c>
      <c r="M490" s="22">
        <f t="shared" si="55"/>
        <v>1926.3333484356699</v>
      </c>
      <c r="N490" s="58">
        <f t="shared" si="56"/>
        <v>1926.3333484356699</v>
      </c>
      <c r="O490" s="58">
        <f t="shared" si="59"/>
        <v>1926.33</v>
      </c>
      <c r="P490" s="23">
        <f t="shared" si="57"/>
        <v>1926.33</v>
      </c>
      <c r="Q490" s="4"/>
    </row>
    <row r="491" spans="1:17" ht="18.75" x14ac:dyDescent="0.25">
      <c r="A491" s="62">
        <v>485</v>
      </c>
      <c r="B491" s="66">
        <v>1716736011</v>
      </c>
      <c r="C491" s="70" t="s">
        <v>140</v>
      </c>
      <c r="D491" s="68" t="s">
        <v>19</v>
      </c>
      <c r="E491" s="67">
        <v>1</v>
      </c>
      <c r="F491" s="71">
        <v>11550</v>
      </c>
      <c r="G491" s="94">
        <v>11791</v>
      </c>
      <c r="H491" s="75">
        <v>11736.000031023599</v>
      </c>
      <c r="I491" s="61"/>
      <c r="J491" s="12">
        <f t="shared" si="53"/>
        <v>11692.333343674532</v>
      </c>
      <c r="K491" s="58">
        <f t="shared" si="54"/>
        <v>126.29463443880273</v>
      </c>
      <c r="L491" s="35">
        <f t="shared" si="58"/>
        <v>1.0801491090495396</v>
      </c>
      <c r="M491" s="22">
        <f t="shared" si="55"/>
        <v>11692.333343674532</v>
      </c>
      <c r="N491" s="58">
        <f t="shared" si="56"/>
        <v>11692.333343674532</v>
      </c>
      <c r="O491" s="58">
        <f t="shared" si="59"/>
        <v>11692.33</v>
      </c>
      <c r="P491" s="23">
        <f t="shared" si="57"/>
        <v>11692.33</v>
      </c>
      <c r="Q491" s="4"/>
    </row>
    <row r="492" spans="1:17" ht="30" x14ac:dyDescent="0.25">
      <c r="A492" s="62">
        <v>486</v>
      </c>
      <c r="B492" s="66"/>
      <c r="C492" s="70" t="s">
        <v>141</v>
      </c>
      <c r="D492" s="68" t="s">
        <v>11</v>
      </c>
      <c r="E492" s="67">
        <v>1</v>
      </c>
      <c r="F492" s="71">
        <v>1800</v>
      </c>
      <c r="G492" s="94">
        <v>2099</v>
      </c>
      <c r="H492" s="75">
        <v>2044.0000288251799</v>
      </c>
      <c r="I492" s="61"/>
      <c r="J492" s="12">
        <f t="shared" si="53"/>
        <v>1981.0000096083932</v>
      </c>
      <c r="K492" s="58">
        <f t="shared" si="54"/>
        <v>159.14459405203374</v>
      </c>
      <c r="L492" s="35">
        <f t="shared" si="58"/>
        <v>8.0335483735557212</v>
      </c>
      <c r="M492" s="22">
        <f t="shared" si="55"/>
        <v>1981.0000096083932</v>
      </c>
      <c r="N492" s="58">
        <f t="shared" si="56"/>
        <v>1981.0000096083932</v>
      </c>
      <c r="O492" s="58">
        <f t="shared" si="59"/>
        <v>1981</v>
      </c>
      <c r="P492" s="23">
        <f t="shared" si="57"/>
        <v>1981</v>
      </c>
      <c r="Q492" s="4"/>
    </row>
    <row r="493" spans="1:17" ht="18.75" x14ac:dyDescent="0.25">
      <c r="A493" s="62">
        <v>487</v>
      </c>
      <c r="B493" s="66">
        <v>1716836010</v>
      </c>
      <c r="C493" s="70" t="s">
        <v>142</v>
      </c>
      <c r="D493" s="68" t="s">
        <v>19</v>
      </c>
      <c r="E493" s="67">
        <v>1</v>
      </c>
      <c r="F493" s="71">
        <v>6500</v>
      </c>
      <c r="G493" s="94">
        <v>6768</v>
      </c>
      <c r="H493" s="75">
        <v>6713.0000501820195</v>
      </c>
      <c r="I493" s="61"/>
      <c r="J493" s="12">
        <f t="shared" si="53"/>
        <v>6660.3333500606723</v>
      </c>
      <c r="K493" s="58">
        <f t="shared" si="54"/>
        <v>141.54976501659715</v>
      </c>
      <c r="L493" s="35">
        <f t="shared" si="58"/>
        <v>2.1252654721149611</v>
      </c>
      <c r="M493" s="22">
        <f t="shared" si="55"/>
        <v>6660.3333500606723</v>
      </c>
      <c r="N493" s="58">
        <f t="shared" si="56"/>
        <v>6660.3333500606723</v>
      </c>
      <c r="O493" s="58">
        <f t="shared" si="59"/>
        <v>6660.33</v>
      </c>
      <c r="P493" s="23">
        <f t="shared" si="57"/>
        <v>6660.33</v>
      </c>
      <c r="Q493" s="4"/>
    </row>
    <row r="494" spans="1:17" ht="30" x14ac:dyDescent="0.25">
      <c r="A494" s="62">
        <v>488</v>
      </c>
      <c r="B494" s="66"/>
      <c r="C494" s="70" t="s">
        <v>453</v>
      </c>
      <c r="D494" s="68" t="s">
        <v>11</v>
      </c>
      <c r="E494" s="67">
        <v>1</v>
      </c>
      <c r="F494" s="71">
        <v>1800</v>
      </c>
      <c r="G494" s="94">
        <v>1994</v>
      </c>
      <c r="H494" s="75">
        <v>1939.0000557794899</v>
      </c>
      <c r="I494" s="61"/>
      <c r="J494" s="12">
        <f t="shared" si="53"/>
        <v>1911.0000185931633</v>
      </c>
      <c r="K494" s="58">
        <f t="shared" si="54"/>
        <v>99.985006685136327</v>
      </c>
      <c r="L494" s="35">
        <f t="shared" si="58"/>
        <v>5.2320777452814005</v>
      </c>
      <c r="M494" s="22">
        <f t="shared" si="55"/>
        <v>1911.0000185931633</v>
      </c>
      <c r="N494" s="58">
        <f t="shared" si="56"/>
        <v>1911.0000185931633</v>
      </c>
      <c r="O494" s="58">
        <f t="shared" si="59"/>
        <v>1911</v>
      </c>
      <c r="P494" s="23">
        <f t="shared" si="57"/>
        <v>1911</v>
      </c>
      <c r="Q494" s="4"/>
    </row>
    <row r="495" spans="1:17" ht="18.75" x14ac:dyDescent="0.25">
      <c r="A495" s="62">
        <v>489</v>
      </c>
      <c r="B495" s="66">
        <v>5832706170</v>
      </c>
      <c r="C495" s="70" t="s">
        <v>528</v>
      </c>
      <c r="D495" s="68" t="s">
        <v>19</v>
      </c>
      <c r="E495" s="67">
        <v>1</v>
      </c>
      <c r="F495" s="71">
        <v>8500</v>
      </c>
      <c r="G495" s="94">
        <v>8650</v>
      </c>
      <c r="H495" s="75">
        <v>8595.00002527164</v>
      </c>
      <c r="I495" s="61"/>
      <c r="J495" s="12">
        <f t="shared" si="53"/>
        <v>8581.6666750905479</v>
      </c>
      <c r="K495" s="58">
        <f t="shared" si="54"/>
        <v>75.883685139091298</v>
      </c>
      <c r="L495" s="35">
        <f t="shared" si="58"/>
        <v>0.88425346744536226</v>
      </c>
      <c r="M495" s="22">
        <f t="shared" si="55"/>
        <v>8581.6666750905461</v>
      </c>
      <c r="N495" s="58">
        <f t="shared" si="56"/>
        <v>8581.6666750905461</v>
      </c>
      <c r="O495" s="58">
        <f t="shared" si="59"/>
        <v>8581.67</v>
      </c>
      <c r="P495" s="23">
        <f t="shared" si="57"/>
        <v>8581.67</v>
      </c>
      <c r="Q495" s="4"/>
    </row>
    <row r="496" spans="1:17" ht="18.75" x14ac:dyDescent="0.25">
      <c r="A496" s="62">
        <v>490</v>
      </c>
      <c r="B496" s="66">
        <v>8862547021</v>
      </c>
      <c r="C496" s="70" t="s">
        <v>529</v>
      </c>
      <c r="D496" s="68" t="s">
        <v>19</v>
      </c>
      <c r="E496" s="67">
        <v>1</v>
      </c>
      <c r="F496" s="71">
        <v>200</v>
      </c>
      <c r="G496" s="94">
        <v>255</v>
      </c>
      <c r="H496" s="75">
        <v>200.00001774213001</v>
      </c>
      <c r="I496" s="61"/>
      <c r="J496" s="12">
        <f t="shared" si="53"/>
        <v>218.33333924737667</v>
      </c>
      <c r="K496" s="58">
        <f t="shared" si="54"/>
        <v>31.754259683718885</v>
      </c>
      <c r="L496" s="35">
        <f t="shared" si="58"/>
        <v>14.543935339046218</v>
      </c>
      <c r="M496" s="22">
        <f t="shared" si="55"/>
        <v>218.33333924737667</v>
      </c>
      <c r="N496" s="58">
        <f t="shared" si="56"/>
        <v>218.33333924737667</v>
      </c>
      <c r="O496" s="58">
        <f t="shared" si="59"/>
        <v>218.33</v>
      </c>
      <c r="P496" s="23">
        <f t="shared" si="57"/>
        <v>218.33</v>
      </c>
      <c r="Q496" s="4"/>
    </row>
    <row r="497" spans="1:17" ht="18.75" x14ac:dyDescent="0.25">
      <c r="A497" s="62">
        <v>491</v>
      </c>
      <c r="B497" s="66"/>
      <c r="C497" s="70" t="s">
        <v>636</v>
      </c>
      <c r="D497" s="67" t="s">
        <v>11</v>
      </c>
      <c r="E497" s="67">
        <v>1</v>
      </c>
      <c r="F497" s="71">
        <v>9000</v>
      </c>
      <c r="G497" s="94">
        <v>9317</v>
      </c>
      <c r="H497" s="75">
        <v>9262.0000522856099</v>
      </c>
      <c r="I497" s="61"/>
      <c r="J497" s="12">
        <f t="shared" si="53"/>
        <v>9193.000017428536</v>
      </c>
      <c r="K497" s="58">
        <f t="shared" si="54"/>
        <v>169.39009300342209</v>
      </c>
      <c r="L497" s="35">
        <f t="shared" si="58"/>
        <v>1.8425986368137075</v>
      </c>
      <c r="M497" s="22">
        <f t="shared" si="55"/>
        <v>9193.000017428536</v>
      </c>
      <c r="N497" s="58">
        <f t="shared" si="56"/>
        <v>9193.000017428536</v>
      </c>
      <c r="O497" s="58">
        <f t="shared" si="59"/>
        <v>9193</v>
      </c>
      <c r="P497" s="23">
        <f t="shared" si="57"/>
        <v>9193</v>
      </c>
      <c r="Q497" s="4"/>
    </row>
    <row r="498" spans="1:17" ht="18.75" x14ac:dyDescent="0.25">
      <c r="A498" s="62">
        <v>492</v>
      </c>
      <c r="B498" s="66">
        <v>9091603129</v>
      </c>
      <c r="C498" s="70" t="s">
        <v>637</v>
      </c>
      <c r="D498" s="67" t="s">
        <v>19</v>
      </c>
      <c r="E498" s="67">
        <v>1</v>
      </c>
      <c r="F498" s="71">
        <v>3250</v>
      </c>
      <c r="G498" s="94">
        <v>3980</v>
      </c>
      <c r="H498" s="75">
        <v>3925.0000301182799</v>
      </c>
      <c r="I498" s="61"/>
      <c r="J498" s="12">
        <f t="shared" si="53"/>
        <v>3718.3333433727603</v>
      </c>
      <c r="K498" s="58">
        <f t="shared" si="54"/>
        <v>406.51978987224982</v>
      </c>
      <c r="L498" s="35">
        <f t="shared" si="58"/>
        <v>10.932849541227817</v>
      </c>
      <c r="M498" s="22">
        <f t="shared" si="55"/>
        <v>3718.3333433727603</v>
      </c>
      <c r="N498" s="58">
        <f t="shared" si="56"/>
        <v>3718.3333433727603</v>
      </c>
      <c r="O498" s="58">
        <f t="shared" si="59"/>
        <v>3718.33</v>
      </c>
      <c r="P498" s="23">
        <f t="shared" si="57"/>
        <v>3718.33</v>
      </c>
      <c r="Q498" s="4"/>
    </row>
    <row r="499" spans="1:17" ht="18.75" x14ac:dyDescent="0.25">
      <c r="A499" s="62">
        <v>493</v>
      </c>
      <c r="B499" s="66"/>
      <c r="C499" s="70" t="s">
        <v>638</v>
      </c>
      <c r="D499" s="68" t="s">
        <v>11</v>
      </c>
      <c r="E499" s="67">
        <v>1</v>
      </c>
      <c r="F499" s="71">
        <v>1800</v>
      </c>
      <c r="G499" s="94">
        <v>2525</v>
      </c>
      <c r="H499" s="75">
        <v>2470.0000585469702</v>
      </c>
      <c r="I499" s="61"/>
      <c r="J499" s="12">
        <f t="shared" si="53"/>
        <v>2265.0000195156567</v>
      </c>
      <c r="K499" s="58">
        <f t="shared" si="54"/>
        <v>403.63970568085847</v>
      </c>
      <c r="L499" s="35">
        <f t="shared" si="58"/>
        <v>17.820737404107042</v>
      </c>
      <c r="M499" s="22">
        <f t="shared" si="55"/>
        <v>2265.0000195156563</v>
      </c>
      <c r="N499" s="58">
        <f t="shared" si="56"/>
        <v>2265.0000195156563</v>
      </c>
      <c r="O499" s="58">
        <f t="shared" si="59"/>
        <v>2265</v>
      </c>
      <c r="P499" s="23">
        <f t="shared" si="57"/>
        <v>2265</v>
      </c>
      <c r="Q499" s="4"/>
    </row>
    <row r="500" spans="1:17" ht="18.75" x14ac:dyDescent="0.25">
      <c r="A500" s="62">
        <v>494</v>
      </c>
      <c r="B500" s="66">
        <v>6977033080</v>
      </c>
      <c r="C500" s="70" t="s">
        <v>401</v>
      </c>
      <c r="D500" s="68" t="s">
        <v>19</v>
      </c>
      <c r="E500" s="67">
        <v>1</v>
      </c>
      <c r="F500" s="71">
        <v>450</v>
      </c>
      <c r="G500" s="94">
        <v>464</v>
      </c>
      <c r="H500" s="75">
        <v>409.00006789458502</v>
      </c>
      <c r="I500" s="61"/>
      <c r="J500" s="12">
        <f t="shared" si="53"/>
        <v>441.00002263152834</v>
      </c>
      <c r="K500" s="58">
        <f t="shared" si="54"/>
        <v>28.583173850620859</v>
      </c>
      <c r="L500" s="35">
        <f t="shared" si="58"/>
        <v>6.4814449849820406</v>
      </c>
      <c r="M500" s="22">
        <f t="shared" si="55"/>
        <v>441.00002263152834</v>
      </c>
      <c r="N500" s="58">
        <f t="shared" si="56"/>
        <v>441.00002263152834</v>
      </c>
      <c r="O500" s="58">
        <f t="shared" si="59"/>
        <v>441</v>
      </c>
      <c r="P500" s="23">
        <f t="shared" si="57"/>
        <v>441</v>
      </c>
      <c r="Q500" s="4"/>
    </row>
    <row r="501" spans="1:17" ht="18.75" x14ac:dyDescent="0.25">
      <c r="A501" s="62">
        <v>495</v>
      </c>
      <c r="B501" s="66"/>
      <c r="C501" s="70" t="s">
        <v>530</v>
      </c>
      <c r="D501" s="68" t="s">
        <v>11</v>
      </c>
      <c r="E501" s="67">
        <v>1</v>
      </c>
      <c r="F501" s="71">
        <v>1800</v>
      </c>
      <c r="G501" s="94">
        <v>2275</v>
      </c>
      <c r="H501" s="75">
        <v>2220.0000010455701</v>
      </c>
      <c r="I501" s="61"/>
      <c r="J501" s="12">
        <f t="shared" si="53"/>
        <v>2098.3333336818564</v>
      </c>
      <c r="K501" s="58">
        <f t="shared" si="54"/>
        <v>259.82365839265748</v>
      </c>
      <c r="L501" s="35">
        <f t="shared" si="58"/>
        <v>12.382382447156569</v>
      </c>
      <c r="M501" s="22">
        <f t="shared" si="55"/>
        <v>2098.3333336818564</v>
      </c>
      <c r="N501" s="58">
        <f t="shared" si="56"/>
        <v>2098.3333336818564</v>
      </c>
      <c r="O501" s="58">
        <f t="shared" si="59"/>
        <v>2098.33</v>
      </c>
      <c r="P501" s="23">
        <f t="shared" si="57"/>
        <v>2098.33</v>
      </c>
      <c r="Q501" s="4"/>
    </row>
    <row r="502" spans="1:17" ht="18.75" x14ac:dyDescent="0.25">
      <c r="A502" s="62">
        <v>496</v>
      </c>
      <c r="B502" s="66">
        <v>6977033080</v>
      </c>
      <c r="C502" s="70" t="s">
        <v>400</v>
      </c>
      <c r="D502" s="68" t="s">
        <v>19</v>
      </c>
      <c r="E502" s="67">
        <v>1</v>
      </c>
      <c r="F502" s="71">
        <v>450</v>
      </c>
      <c r="G502" s="94">
        <v>435</v>
      </c>
      <c r="H502" s="75">
        <v>380.00008480466897</v>
      </c>
      <c r="I502" s="61"/>
      <c r="J502" s="12">
        <f t="shared" si="53"/>
        <v>421.66669493488962</v>
      </c>
      <c r="K502" s="58">
        <f t="shared" si="54"/>
        <v>36.855526041665129</v>
      </c>
      <c r="L502" s="35">
        <f t="shared" si="58"/>
        <v>8.7404403725449704</v>
      </c>
      <c r="M502" s="22">
        <f t="shared" si="55"/>
        <v>421.66669493488962</v>
      </c>
      <c r="N502" s="58">
        <f t="shared" si="56"/>
        <v>421.66669493488962</v>
      </c>
      <c r="O502" s="58">
        <f t="shared" si="59"/>
        <v>421.67</v>
      </c>
      <c r="P502" s="23">
        <f t="shared" si="57"/>
        <v>421.67</v>
      </c>
      <c r="Q502" s="4"/>
    </row>
    <row r="503" spans="1:17" ht="18.75" x14ac:dyDescent="0.25">
      <c r="A503" s="62">
        <v>497</v>
      </c>
      <c r="B503" s="66"/>
      <c r="C503" s="70" t="s">
        <v>531</v>
      </c>
      <c r="D503" s="68" t="s">
        <v>11</v>
      </c>
      <c r="E503" s="67">
        <v>1</v>
      </c>
      <c r="F503" s="71">
        <v>1800</v>
      </c>
      <c r="G503" s="94">
        <v>1488</v>
      </c>
      <c r="H503" s="75">
        <v>1433.0000470141399</v>
      </c>
      <c r="I503" s="61"/>
      <c r="J503" s="12">
        <f t="shared" si="53"/>
        <v>1573.6666823380467</v>
      </c>
      <c r="K503" s="58">
        <f t="shared" si="54"/>
        <v>197.93010564341071</v>
      </c>
      <c r="L503" s="35">
        <f t="shared" si="58"/>
        <v>12.577638445603972</v>
      </c>
      <c r="M503" s="22">
        <f t="shared" si="55"/>
        <v>1573.6666823380467</v>
      </c>
      <c r="N503" s="58">
        <f t="shared" si="56"/>
        <v>1573.6666823380467</v>
      </c>
      <c r="O503" s="58">
        <f t="shared" si="59"/>
        <v>1573.67</v>
      </c>
      <c r="P503" s="23">
        <f t="shared" si="57"/>
        <v>1573.67</v>
      </c>
      <c r="Q503" s="4"/>
    </row>
    <row r="504" spans="1:17" ht="18.75" x14ac:dyDescent="0.25">
      <c r="A504" s="62">
        <v>498</v>
      </c>
      <c r="B504" s="66">
        <v>6975033110</v>
      </c>
      <c r="C504" s="70" t="s">
        <v>401</v>
      </c>
      <c r="D504" s="68" t="s">
        <v>19</v>
      </c>
      <c r="E504" s="67">
        <v>1</v>
      </c>
      <c r="F504" s="71">
        <v>450</v>
      </c>
      <c r="G504" s="94">
        <v>581</v>
      </c>
      <c r="H504" s="75">
        <v>526.00006967741604</v>
      </c>
      <c r="I504" s="61"/>
      <c r="J504" s="12">
        <f t="shared" si="53"/>
        <v>519.00002322580531</v>
      </c>
      <c r="K504" s="58">
        <f t="shared" si="54"/>
        <v>65.779939858162919</v>
      </c>
      <c r="L504" s="35">
        <f t="shared" si="58"/>
        <v>12.674361640547277</v>
      </c>
      <c r="M504" s="22">
        <f t="shared" si="55"/>
        <v>519.00002322580531</v>
      </c>
      <c r="N504" s="58">
        <f t="shared" si="56"/>
        <v>519.00002322580531</v>
      </c>
      <c r="O504" s="58">
        <f t="shared" si="59"/>
        <v>519</v>
      </c>
      <c r="P504" s="23">
        <f t="shared" si="57"/>
        <v>519</v>
      </c>
      <c r="Q504" s="4"/>
    </row>
    <row r="505" spans="1:17" ht="21.75" customHeight="1" x14ac:dyDescent="0.25">
      <c r="A505" s="62">
        <v>499</v>
      </c>
      <c r="B505" s="66"/>
      <c r="C505" s="70" t="s">
        <v>532</v>
      </c>
      <c r="D505" s="68" t="s">
        <v>11</v>
      </c>
      <c r="E505" s="67">
        <v>1</v>
      </c>
      <c r="F505" s="71">
        <v>1800</v>
      </c>
      <c r="G505" s="94">
        <v>1681</v>
      </c>
      <c r="H505" s="75">
        <v>1626.00000470538</v>
      </c>
      <c r="I505" s="61"/>
      <c r="J505" s="12">
        <f t="shared" si="53"/>
        <v>1702.3333349017933</v>
      </c>
      <c r="K505" s="58">
        <f t="shared" si="54"/>
        <v>88.940052699309788</v>
      </c>
      <c r="L505" s="35">
        <f t="shared" si="58"/>
        <v>5.2245967858251863</v>
      </c>
      <c r="M505" s="22">
        <f t="shared" si="55"/>
        <v>1702.3333349017933</v>
      </c>
      <c r="N505" s="58">
        <f t="shared" si="56"/>
        <v>1702.3333349017933</v>
      </c>
      <c r="O505" s="58">
        <f t="shared" si="59"/>
        <v>1702.33</v>
      </c>
      <c r="P505" s="23">
        <f t="shared" si="57"/>
        <v>1702.33</v>
      </c>
      <c r="Q505" s="4"/>
    </row>
    <row r="506" spans="1:17" ht="18.75" x14ac:dyDescent="0.25">
      <c r="A506" s="62">
        <v>500</v>
      </c>
      <c r="B506" s="66">
        <v>6975033110</v>
      </c>
      <c r="C506" s="70" t="s">
        <v>400</v>
      </c>
      <c r="D506" s="68" t="s">
        <v>19</v>
      </c>
      <c r="E506" s="67">
        <v>1</v>
      </c>
      <c r="F506" s="71">
        <v>450</v>
      </c>
      <c r="G506" s="94">
        <v>578</v>
      </c>
      <c r="H506" s="75">
        <v>523.00002964596604</v>
      </c>
      <c r="I506" s="61"/>
      <c r="J506" s="12">
        <f t="shared" si="53"/>
        <v>517.00000988198872</v>
      </c>
      <c r="K506" s="58">
        <f t="shared" si="54"/>
        <v>64.210592411813863</v>
      </c>
      <c r="L506" s="35">
        <f t="shared" si="58"/>
        <v>12.419843555993486</v>
      </c>
      <c r="M506" s="22">
        <f t="shared" si="55"/>
        <v>517.00000988198872</v>
      </c>
      <c r="N506" s="58">
        <f t="shared" si="56"/>
        <v>517.00000988198872</v>
      </c>
      <c r="O506" s="58">
        <f t="shared" si="59"/>
        <v>517</v>
      </c>
      <c r="P506" s="23">
        <f t="shared" si="57"/>
        <v>517</v>
      </c>
      <c r="Q506" s="4"/>
    </row>
    <row r="507" spans="1:17" ht="30" x14ac:dyDescent="0.25">
      <c r="A507" s="62">
        <v>501</v>
      </c>
      <c r="B507" s="66"/>
      <c r="C507" s="70" t="s">
        <v>471</v>
      </c>
      <c r="D507" s="68" t="s">
        <v>11</v>
      </c>
      <c r="E507" s="67">
        <v>1</v>
      </c>
      <c r="F507" s="71">
        <v>1800</v>
      </c>
      <c r="G507" s="94">
        <v>2352</v>
      </c>
      <c r="H507" s="75">
        <v>2297.0000288154001</v>
      </c>
      <c r="I507" s="61"/>
      <c r="J507" s="12">
        <f t="shared" si="53"/>
        <v>2149.6666762718</v>
      </c>
      <c r="K507" s="58">
        <f t="shared" si="54"/>
        <v>304.06633746405168</v>
      </c>
      <c r="L507" s="35">
        <f t="shared" si="58"/>
        <v>14.144813278279896</v>
      </c>
      <c r="M507" s="22">
        <f t="shared" si="55"/>
        <v>2149.6666762718</v>
      </c>
      <c r="N507" s="58">
        <f t="shared" si="56"/>
        <v>2149.6666762718</v>
      </c>
      <c r="O507" s="58">
        <f t="shared" si="59"/>
        <v>2149.67</v>
      </c>
      <c r="P507" s="23">
        <f t="shared" si="57"/>
        <v>2149.67</v>
      </c>
      <c r="Q507" s="4"/>
    </row>
    <row r="508" spans="1:17" ht="30" x14ac:dyDescent="0.25">
      <c r="A508" s="62">
        <v>502</v>
      </c>
      <c r="B508" s="66">
        <v>6973033120</v>
      </c>
      <c r="C508" s="70" t="s">
        <v>398</v>
      </c>
      <c r="D508" s="68" t="s">
        <v>19</v>
      </c>
      <c r="E508" s="67">
        <v>1</v>
      </c>
      <c r="F508" s="74">
        <v>450</v>
      </c>
      <c r="G508" s="94">
        <v>556</v>
      </c>
      <c r="H508" s="77">
        <v>501.00001266808999</v>
      </c>
      <c r="I508" s="61"/>
      <c r="J508" s="12">
        <f t="shared" si="53"/>
        <v>502.33333755603002</v>
      </c>
      <c r="K508" s="58">
        <f t="shared" si="54"/>
        <v>53.012576964741115</v>
      </c>
      <c r="L508" s="35">
        <f t="shared" si="58"/>
        <v>10.55326672576815</v>
      </c>
      <c r="M508" s="22">
        <f t="shared" si="55"/>
        <v>502.33333755602996</v>
      </c>
      <c r="N508" s="58">
        <f t="shared" si="56"/>
        <v>502.33333755602996</v>
      </c>
      <c r="O508" s="58">
        <f t="shared" si="59"/>
        <v>502.33</v>
      </c>
      <c r="P508" s="23">
        <f t="shared" si="57"/>
        <v>502.33</v>
      </c>
      <c r="Q508" s="4"/>
    </row>
    <row r="509" spans="1:17" ht="30" x14ac:dyDescent="0.25">
      <c r="A509" s="62">
        <v>503</v>
      </c>
      <c r="B509" s="66"/>
      <c r="C509" s="70" t="s">
        <v>472</v>
      </c>
      <c r="D509" s="68" t="s">
        <v>11</v>
      </c>
      <c r="E509" s="67">
        <v>1</v>
      </c>
      <c r="F509" s="71">
        <v>1800</v>
      </c>
      <c r="G509" s="94">
        <v>2396</v>
      </c>
      <c r="H509" s="75">
        <v>2341.0000628796502</v>
      </c>
      <c r="I509" s="61"/>
      <c r="J509" s="12">
        <f t="shared" si="53"/>
        <v>2179.0000209598834</v>
      </c>
      <c r="K509" s="58">
        <f t="shared" si="54"/>
        <v>329.37366346826309</v>
      </c>
      <c r="L509" s="35">
        <f t="shared" si="58"/>
        <v>15.115817361175099</v>
      </c>
      <c r="M509" s="22">
        <f t="shared" si="55"/>
        <v>2179.0000209598829</v>
      </c>
      <c r="N509" s="58">
        <f t="shared" si="56"/>
        <v>2179.0000209598829</v>
      </c>
      <c r="O509" s="58">
        <f t="shared" si="59"/>
        <v>2179</v>
      </c>
      <c r="P509" s="23">
        <f t="shared" si="57"/>
        <v>2179</v>
      </c>
      <c r="Q509" s="4"/>
    </row>
    <row r="510" spans="1:17" ht="30" x14ac:dyDescent="0.25">
      <c r="A510" s="62">
        <v>504</v>
      </c>
      <c r="B510" s="66">
        <v>6973033120</v>
      </c>
      <c r="C510" s="70" t="s">
        <v>399</v>
      </c>
      <c r="D510" s="68" t="s">
        <v>19</v>
      </c>
      <c r="E510" s="67">
        <v>1</v>
      </c>
      <c r="F510" s="71">
        <v>450</v>
      </c>
      <c r="G510" s="94">
        <v>464</v>
      </c>
      <c r="H510" s="75">
        <v>409.00007366550898</v>
      </c>
      <c r="I510" s="61"/>
      <c r="J510" s="12">
        <f t="shared" si="53"/>
        <v>441.00002455516966</v>
      </c>
      <c r="K510" s="58">
        <f t="shared" si="54"/>
        <v>28.583170620235986</v>
      </c>
      <c r="L510" s="35">
        <f t="shared" si="58"/>
        <v>6.4814442241964532</v>
      </c>
      <c r="M510" s="22">
        <f t="shared" si="55"/>
        <v>441.00002455516966</v>
      </c>
      <c r="N510" s="58">
        <f t="shared" si="56"/>
        <v>441.00002455516966</v>
      </c>
      <c r="O510" s="58">
        <f t="shared" si="59"/>
        <v>441</v>
      </c>
      <c r="P510" s="23">
        <f t="shared" si="57"/>
        <v>441</v>
      </c>
      <c r="Q510" s="4"/>
    </row>
    <row r="511" spans="1:17" ht="30" x14ac:dyDescent="0.25">
      <c r="A511" s="62">
        <v>505</v>
      </c>
      <c r="B511" s="66"/>
      <c r="C511" s="70" t="s">
        <v>473</v>
      </c>
      <c r="D511" s="68" t="s">
        <v>11</v>
      </c>
      <c r="E511" s="67">
        <v>1</v>
      </c>
      <c r="F511" s="71">
        <v>1800</v>
      </c>
      <c r="G511" s="94">
        <v>1901</v>
      </c>
      <c r="H511" s="75">
        <v>1846.00000243011</v>
      </c>
      <c r="I511" s="61"/>
      <c r="J511" s="12">
        <f t="shared" si="53"/>
        <v>1849.0000008100367</v>
      </c>
      <c r="K511" s="58">
        <f t="shared" si="54"/>
        <v>50.566787446995995</v>
      </c>
      <c r="L511" s="35">
        <f t="shared" si="58"/>
        <v>2.7348181408784731</v>
      </c>
      <c r="M511" s="22">
        <f t="shared" si="55"/>
        <v>1849.0000008100365</v>
      </c>
      <c r="N511" s="58">
        <f t="shared" si="56"/>
        <v>1849.0000008100365</v>
      </c>
      <c r="O511" s="58">
        <f t="shared" si="59"/>
        <v>1849</v>
      </c>
      <c r="P511" s="23">
        <f t="shared" si="57"/>
        <v>1849</v>
      </c>
      <c r="Q511" s="4"/>
    </row>
    <row r="512" spans="1:17" ht="30" x14ac:dyDescent="0.25">
      <c r="A512" s="62">
        <v>506</v>
      </c>
      <c r="B512" s="66">
        <v>6971033120</v>
      </c>
      <c r="C512" s="70" t="s">
        <v>398</v>
      </c>
      <c r="D512" s="68" t="s">
        <v>19</v>
      </c>
      <c r="E512" s="67">
        <v>1</v>
      </c>
      <c r="F512" s="71">
        <v>450</v>
      </c>
      <c r="G512" s="94">
        <v>405</v>
      </c>
      <c r="H512" s="75">
        <v>350.00002923150601</v>
      </c>
      <c r="I512" s="61"/>
      <c r="J512" s="12">
        <f t="shared" si="53"/>
        <v>401.66667641050202</v>
      </c>
      <c r="K512" s="58">
        <f t="shared" si="54"/>
        <v>50.083248926553694</v>
      </c>
      <c r="L512" s="35">
        <f t="shared" si="58"/>
        <v>12.468858351437841</v>
      </c>
      <c r="M512" s="22">
        <f t="shared" si="55"/>
        <v>401.66667641050196</v>
      </c>
      <c r="N512" s="58">
        <f t="shared" si="56"/>
        <v>401.66667641050196</v>
      </c>
      <c r="O512" s="58">
        <f t="shared" si="59"/>
        <v>401.67</v>
      </c>
      <c r="P512" s="23">
        <f t="shared" si="57"/>
        <v>401.67</v>
      </c>
      <c r="Q512" s="4"/>
    </row>
    <row r="513" spans="1:17" ht="30" x14ac:dyDescent="0.25">
      <c r="A513" s="62">
        <v>507</v>
      </c>
      <c r="B513" s="66"/>
      <c r="C513" s="70" t="s">
        <v>474</v>
      </c>
      <c r="D513" s="68" t="s">
        <v>11</v>
      </c>
      <c r="E513" s="67">
        <v>1</v>
      </c>
      <c r="F513" s="71">
        <v>1800</v>
      </c>
      <c r="G513" s="94">
        <v>2296</v>
      </c>
      <c r="H513" s="75">
        <v>2241.00003733839</v>
      </c>
      <c r="I513" s="61"/>
      <c r="J513" s="12">
        <f t="shared" si="53"/>
        <v>2112.3333457794633</v>
      </c>
      <c r="K513" s="58">
        <f t="shared" si="54"/>
        <v>271.88294933213444</v>
      </c>
      <c r="L513" s="35">
        <f t="shared" si="58"/>
        <v>12.871214189529734</v>
      </c>
      <c r="M513" s="22">
        <f t="shared" si="55"/>
        <v>2112.3333457794633</v>
      </c>
      <c r="N513" s="58">
        <f t="shared" si="56"/>
        <v>2112.3333457794633</v>
      </c>
      <c r="O513" s="58">
        <f t="shared" si="59"/>
        <v>2112.33</v>
      </c>
      <c r="P513" s="23">
        <f t="shared" si="57"/>
        <v>2112.33</v>
      </c>
      <c r="Q513" s="4"/>
    </row>
    <row r="514" spans="1:17" ht="30" x14ac:dyDescent="0.25">
      <c r="A514" s="62">
        <v>508</v>
      </c>
      <c r="B514" s="66">
        <v>6971033120</v>
      </c>
      <c r="C514" s="70" t="s">
        <v>399</v>
      </c>
      <c r="D514" s="68" t="s">
        <v>19</v>
      </c>
      <c r="E514" s="67">
        <v>1</v>
      </c>
      <c r="F514" s="71">
        <v>450</v>
      </c>
      <c r="G514" s="94">
        <v>580</v>
      </c>
      <c r="H514" s="75">
        <v>525.00002643048003</v>
      </c>
      <c r="I514" s="61"/>
      <c r="J514" s="12">
        <f t="shared" si="53"/>
        <v>518.33334214349327</v>
      </c>
      <c r="K514" s="58">
        <f t="shared" si="54"/>
        <v>65.255907851601961</v>
      </c>
      <c r="L514" s="35">
        <f t="shared" si="58"/>
        <v>12.589564001757154</v>
      </c>
      <c r="M514" s="22">
        <f t="shared" si="55"/>
        <v>518.33334214349327</v>
      </c>
      <c r="N514" s="58">
        <f t="shared" si="56"/>
        <v>518.33334214349327</v>
      </c>
      <c r="O514" s="58">
        <f t="shared" si="59"/>
        <v>518.33000000000004</v>
      </c>
      <c r="P514" s="23">
        <f t="shared" si="57"/>
        <v>518.33000000000004</v>
      </c>
      <c r="Q514" s="4"/>
    </row>
    <row r="515" spans="1:17" ht="18.75" x14ac:dyDescent="0.25">
      <c r="A515" s="62">
        <v>509</v>
      </c>
      <c r="B515" s="66"/>
      <c r="C515" s="70" t="s">
        <v>387</v>
      </c>
      <c r="D515" s="68" t="s">
        <v>11</v>
      </c>
      <c r="E515" s="67">
        <v>1</v>
      </c>
      <c r="F515" s="71">
        <v>9000</v>
      </c>
      <c r="G515" s="94">
        <v>11666</v>
      </c>
      <c r="H515" s="75">
        <v>11611.0000133579</v>
      </c>
      <c r="I515" s="61"/>
      <c r="J515" s="12">
        <f t="shared" si="53"/>
        <v>10759.000004452633</v>
      </c>
      <c r="K515" s="58">
        <f t="shared" si="54"/>
        <v>1523.5868900003472</v>
      </c>
      <c r="L515" s="35">
        <f t="shared" si="58"/>
        <v>14.161045537408754</v>
      </c>
      <c r="M515" s="22">
        <f t="shared" si="55"/>
        <v>10759.000004452633</v>
      </c>
      <c r="N515" s="58">
        <f t="shared" si="56"/>
        <v>10759.000004452633</v>
      </c>
      <c r="O515" s="58">
        <f t="shared" si="59"/>
        <v>10759</v>
      </c>
      <c r="P515" s="23">
        <f t="shared" si="57"/>
        <v>10759</v>
      </c>
      <c r="Q515" s="4"/>
    </row>
    <row r="516" spans="1:17" ht="18.75" x14ac:dyDescent="0.25">
      <c r="A516" s="62">
        <v>510</v>
      </c>
      <c r="B516" s="66">
        <v>8871006480</v>
      </c>
      <c r="C516" s="70" t="s">
        <v>52</v>
      </c>
      <c r="D516" s="68" t="s">
        <v>19</v>
      </c>
      <c r="E516" s="67">
        <v>1</v>
      </c>
      <c r="F516" s="71">
        <v>51500</v>
      </c>
      <c r="G516" s="94">
        <v>51887</v>
      </c>
      <c r="H516" s="75">
        <v>51832.000094171701</v>
      </c>
      <c r="I516" s="61"/>
      <c r="J516" s="12">
        <f t="shared" si="53"/>
        <v>51739.666698057234</v>
      </c>
      <c r="K516" s="58">
        <f t="shared" si="54"/>
        <v>209.37130182649992</v>
      </c>
      <c r="L516" s="35">
        <f t="shared" si="58"/>
        <v>0.40466302778552993</v>
      </c>
      <c r="M516" s="22">
        <f t="shared" si="55"/>
        <v>51739.666698057234</v>
      </c>
      <c r="N516" s="58">
        <f t="shared" si="56"/>
        <v>51739.666698057234</v>
      </c>
      <c r="O516" s="58">
        <f t="shared" si="59"/>
        <v>51739.67</v>
      </c>
      <c r="P516" s="23">
        <f t="shared" si="57"/>
        <v>51739.67</v>
      </c>
      <c r="Q516" s="4"/>
    </row>
    <row r="517" spans="1:17" ht="18.75" x14ac:dyDescent="0.25">
      <c r="A517" s="62">
        <v>511</v>
      </c>
      <c r="B517" s="66"/>
      <c r="C517" s="70" t="s">
        <v>639</v>
      </c>
      <c r="D517" s="68" t="s">
        <v>11</v>
      </c>
      <c r="E517" s="67">
        <v>1</v>
      </c>
      <c r="F517" s="71">
        <v>9000</v>
      </c>
      <c r="G517" s="94">
        <v>9304</v>
      </c>
      <c r="H517" s="75">
        <v>9249.0000864116901</v>
      </c>
      <c r="I517" s="61"/>
      <c r="J517" s="12">
        <f t="shared" si="53"/>
        <v>9184.3333621372294</v>
      </c>
      <c r="K517" s="58">
        <f t="shared" si="54"/>
        <v>161.98869998025103</v>
      </c>
      <c r="L517" s="35">
        <f t="shared" si="58"/>
        <v>1.763750221089053</v>
      </c>
      <c r="M517" s="22">
        <f t="shared" si="55"/>
        <v>9184.3333621372294</v>
      </c>
      <c r="N517" s="58">
        <f t="shared" si="56"/>
        <v>9184.3333621372294</v>
      </c>
      <c r="O517" s="58">
        <f t="shared" si="59"/>
        <v>9184.33</v>
      </c>
      <c r="P517" s="23">
        <f t="shared" si="57"/>
        <v>9184.33</v>
      </c>
      <c r="Q517" s="4"/>
    </row>
    <row r="518" spans="1:17" ht="18.75" x14ac:dyDescent="0.25">
      <c r="A518" s="62">
        <v>512</v>
      </c>
      <c r="B518" s="66">
        <v>7720933160</v>
      </c>
      <c r="C518" s="70" t="s">
        <v>171</v>
      </c>
      <c r="D518" s="68" t="s">
        <v>19</v>
      </c>
      <c r="E518" s="67">
        <v>1</v>
      </c>
      <c r="F518" s="71">
        <v>4500</v>
      </c>
      <c r="G518" s="94">
        <v>4700</v>
      </c>
      <c r="H518" s="75">
        <v>4645.0000749785504</v>
      </c>
      <c r="I518" s="61"/>
      <c r="J518" s="12">
        <f t="shared" si="53"/>
        <v>4615.0000249928498</v>
      </c>
      <c r="K518" s="58">
        <f t="shared" si="54"/>
        <v>103.31990248426672</v>
      </c>
      <c r="L518" s="35">
        <f t="shared" si="58"/>
        <v>2.2387844404058654</v>
      </c>
      <c r="M518" s="22">
        <f t="shared" si="55"/>
        <v>4615.0000249928498</v>
      </c>
      <c r="N518" s="58">
        <f t="shared" si="56"/>
        <v>4615.0000249928498</v>
      </c>
      <c r="O518" s="58">
        <f t="shared" si="59"/>
        <v>4615</v>
      </c>
      <c r="P518" s="23">
        <f t="shared" si="57"/>
        <v>4615</v>
      </c>
      <c r="Q518" s="4"/>
    </row>
    <row r="519" spans="1:17" ht="18.75" x14ac:dyDescent="0.25">
      <c r="A519" s="62">
        <v>513</v>
      </c>
      <c r="B519" s="66"/>
      <c r="C519" s="70" t="s">
        <v>158</v>
      </c>
      <c r="D519" s="68" t="s">
        <v>11</v>
      </c>
      <c r="E519" s="67">
        <v>1</v>
      </c>
      <c r="F519" s="71">
        <v>9000</v>
      </c>
      <c r="G519" s="94">
        <v>9485</v>
      </c>
      <c r="H519" s="75">
        <v>9430.0000713522095</v>
      </c>
      <c r="I519" s="61"/>
      <c r="J519" s="12">
        <f t="shared" ref="J519:J582" si="60">AVERAGE(F519:H519)</f>
        <v>9305.0000237840704</v>
      </c>
      <c r="K519" s="58">
        <f t="shared" ref="K519:K582" si="61">SQRT(((SUM((POWER(G519-J519,2)),(POWER(H519-J519,2)),(POWER(F519-J519,2)))))/2)</f>
        <v>265.56545129031349</v>
      </c>
      <c r="L519" s="35">
        <f t="shared" si="58"/>
        <v>2.8540080667545857</v>
      </c>
      <c r="M519" s="22">
        <f t="shared" ref="M519:M582" si="62">((E519/3)*(SUM(F519:H519)))</f>
        <v>9305.0000237840686</v>
      </c>
      <c r="N519" s="58">
        <f t="shared" ref="N519:N582" si="63">M519/E519</f>
        <v>9305.0000237840686</v>
      </c>
      <c r="O519" s="58">
        <f t="shared" si="59"/>
        <v>9305</v>
      </c>
      <c r="P519" s="23">
        <f t="shared" ref="P519:P582" si="64">O519*E519</f>
        <v>9305</v>
      </c>
      <c r="Q519" s="4"/>
    </row>
    <row r="520" spans="1:17" ht="18.75" x14ac:dyDescent="0.25">
      <c r="A520" s="62">
        <v>514</v>
      </c>
      <c r="B520" s="66">
        <v>7725106370</v>
      </c>
      <c r="C520" s="70" t="s">
        <v>172</v>
      </c>
      <c r="D520" s="68" t="s">
        <v>19</v>
      </c>
      <c r="E520" s="67">
        <v>1</v>
      </c>
      <c r="F520" s="71">
        <v>7000</v>
      </c>
      <c r="G520" s="94">
        <v>7260</v>
      </c>
      <c r="H520" s="75">
        <v>7205.0000151163704</v>
      </c>
      <c r="I520" s="61"/>
      <c r="J520" s="12">
        <f t="shared" si="60"/>
        <v>7155.0000050387898</v>
      </c>
      <c r="K520" s="58">
        <f t="shared" si="61"/>
        <v>137.02189881846843</v>
      </c>
      <c r="L520" s="35">
        <f t="shared" si="58"/>
        <v>1.9150509954154162</v>
      </c>
      <c r="M520" s="22">
        <f t="shared" si="62"/>
        <v>7155.0000050387898</v>
      </c>
      <c r="N520" s="58">
        <f t="shared" si="63"/>
        <v>7155.0000050387898</v>
      </c>
      <c r="O520" s="58">
        <f t="shared" si="59"/>
        <v>7155</v>
      </c>
      <c r="P520" s="23">
        <f t="shared" si="64"/>
        <v>7155</v>
      </c>
      <c r="Q520" s="4"/>
    </row>
    <row r="521" spans="1:17" ht="30" x14ac:dyDescent="0.25">
      <c r="A521" s="62">
        <v>515</v>
      </c>
      <c r="B521" s="66"/>
      <c r="C521" s="70" t="s">
        <v>475</v>
      </c>
      <c r="D521" s="68" t="s">
        <v>11</v>
      </c>
      <c r="E521" s="67">
        <v>1</v>
      </c>
      <c r="F521" s="71">
        <v>9000</v>
      </c>
      <c r="G521" s="94">
        <v>9092</v>
      </c>
      <c r="H521" s="75">
        <v>9037.0000290313692</v>
      </c>
      <c r="I521" s="61"/>
      <c r="J521" s="12">
        <f t="shared" si="60"/>
        <v>9043.0000096771237</v>
      </c>
      <c r="K521" s="58">
        <f t="shared" si="61"/>
        <v>46.292546115028777</v>
      </c>
      <c r="L521" s="35">
        <f t="shared" si="58"/>
        <v>0.51191580300221218</v>
      </c>
      <c r="M521" s="22">
        <f t="shared" si="62"/>
        <v>9043.0000096771219</v>
      </c>
      <c r="N521" s="58">
        <f t="shared" si="63"/>
        <v>9043.0000096771219</v>
      </c>
      <c r="O521" s="58">
        <f t="shared" si="59"/>
        <v>9043</v>
      </c>
      <c r="P521" s="23">
        <f t="shared" si="64"/>
        <v>9043</v>
      </c>
      <c r="Q521" s="4"/>
    </row>
    <row r="522" spans="1:17" ht="30" x14ac:dyDescent="0.25">
      <c r="A522" s="62">
        <v>516</v>
      </c>
      <c r="B522" s="66">
        <v>7702033470</v>
      </c>
      <c r="C522" s="70" t="s">
        <v>640</v>
      </c>
      <c r="D522" s="68" t="s">
        <v>19</v>
      </c>
      <c r="E522" s="67">
        <v>1</v>
      </c>
      <c r="F522" s="71">
        <v>56250</v>
      </c>
      <c r="G522" s="94">
        <v>57345</v>
      </c>
      <c r="H522" s="75">
        <v>57290.000060087797</v>
      </c>
      <c r="I522" s="61"/>
      <c r="J522" s="12">
        <f t="shared" si="60"/>
        <v>56961.666686695935</v>
      </c>
      <c r="K522" s="58">
        <f t="shared" si="61"/>
        <v>616.93464245587745</v>
      </c>
      <c r="L522" s="35">
        <f t="shared" si="58"/>
        <v>1.0830698579259965</v>
      </c>
      <c r="M522" s="22">
        <f t="shared" si="62"/>
        <v>56961.666686695928</v>
      </c>
      <c r="N522" s="58">
        <f t="shared" si="63"/>
        <v>56961.666686695928</v>
      </c>
      <c r="O522" s="58">
        <f t="shared" si="59"/>
        <v>56961.67</v>
      </c>
      <c r="P522" s="23">
        <f t="shared" si="64"/>
        <v>56961.67</v>
      </c>
      <c r="Q522" s="4"/>
    </row>
    <row r="523" spans="1:17" ht="18.75" x14ac:dyDescent="0.25">
      <c r="A523" s="62">
        <v>517</v>
      </c>
      <c r="B523" s="66"/>
      <c r="C523" s="70" t="s">
        <v>159</v>
      </c>
      <c r="D523" s="68" t="s">
        <v>11</v>
      </c>
      <c r="E523" s="67">
        <v>1</v>
      </c>
      <c r="F523" s="71">
        <v>9000</v>
      </c>
      <c r="G523" s="94">
        <v>9904</v>
      </c>
      <c r="H523" s="75">
        <v>9849.0000289706604</v>
      </c>
      <c r="I523" s="61"/>
      <c r="J523" s="12">
        <f t="shared" si="60"/>
        <v>9584.3333429902195</v>
      </c>
      <c r="K523" s="58">
        <f t="shared" si="61"/>
        <v>506.7941801174336</v>
      </c>
      <c r="L523" s="35">
        <f t="shared" si="58"/>
        <v>5.2877353278628627</v>
      </c>
      <c r="M523" s="22">
        <f t="shared" si="62"/>
        <v>9584.3333429902195</v>
      </c>
      <c r="N523" s="58">
        <f t="shared" si="63"/>
        <v>9584.3333429902195</v>
      </c>
      <c r="O523" s="58">
        <f t="shared" si="59"/>
        <v>9584.33</v>
      </c>
      <c r="P523" s="23">
        <f t="shared" si="64"/>
        <v>9584.33</v>
      </c>
      <c r="Q523" s="4"/>
    </row>
    <row r="524" spans="1:17" ht="18.75" x14ac:dyDescent="0.25">
      <c r="A524" s="62">
        <v>518</v>
      </c>
      <c r="B524" s="66">
        <v>7726106430</v>
      </c>
      <c r="C524" s="70" t="s">
        <v>160</v>
      </c>
      <c r="D524" s="68" t="s">
        <v>19</v>
      </c>
      <c r="E524" s="67">
        <v>1</v>
      </c>
      <c r="F524" s="71">
        <v>10500</v>
      </c>
      <c r="G524" s="94">
        <v>10926</v>
      </c>
      <c r="H524" s="75">
        <v>10871.000000796101</v>
      </c>
      <c r="I524" s="61"/>
      <c r="J524" s="12">
        <f t="shared" si="60"/>
        <v>10765.666666932033</v>
      </c>
      <c r="K524" s="58">
        <f t="shared" si="61"/>
        <v>231.71174639450041</v>
      </c>
      <c r="L524" s="35">
        <f t="shared" si="58"/>
        <v>2.1523213894986117</v>
      </c>
      <c r="M524" s="22">
        <f t="shared" si="62"/>
        <v>10765.666666932033</v>
      </c>
      <c r="N524" s="58">
        <f t="shared" si="63"/>
        <v>10765.666666932033</v>
      </c>
      <c r="O524" s="58">
        <f t="shared" si="59"/>
        <v>10765.67</v>
      </c>
      <c r="P524" s="23">
        <f t="shared" si="64"/>
        <v>10765.67</v>
      </c>
      <c r="Q524" s="4"/>
    </row>
    <row r="525" spans="1:17" ht="18.75" x14ac:dyDescent="0.25">
      <c r="A525" s="62">
        <v>519</v>
      </c>
      <c r="B525" s="66"/>
      <c r="C525" s="70" t="s">
        <v>444</v>
      </c>
      <c r="D525" s="68" t="s">
        <v>11</v>
      </c>
      <c r="E525" s="67">
        <v>1</v>
      </c>
      <c r="F525" s="71">
        <v>1500</v>
      </c>
      <c r="G525" s="94">
        <v>1680</v>
      </c>
      <c r="H525" s="75">
        <v>1625.00004711678</v>
      </c>
      <c r="I525" s="61"/>
      <c r="J525" s="12">
        <f t="shared" si="60"/>
        <v>1601.6666823722601</v>
      </c>
      <c r="K525" s="58">
        <f t="shared" si="61"/>
        <v>92.240633306182403</v>
      </c>
      <c r="L525" s="35">
        <f t="shared" si="58"/>
        <v>5.759040524559266</v>
      </c>
      <c r="M525" s="22">
        <f t="shared" si="62"/>
        <v>1601.6666823722601</v>
      </c>
      <c r="N525" s="58">
        <f t="shared" si="63"/>
        <v>1601.6666823722601</v>
      </c>
      <c r="O525" s="58">
        <f t="shared" si="59"/>
        <v>1601.67</v>
      </c>
      <c r="P525" s="23">
        <f t="shared" si="64"/>
        <v>1601.67</v>
      </c>
      <c r="Q525" s="4"/>
    </row>
    <row r="526" spans="1:17" ht="18.75" x14ac:dyDescent="0.25">
      <c r="A526" s="62">
        <v>520</v>
      </c>
      <c r="B526" s="66">
        <v>6453006020</v>
      </c>
      <c r="C526" s="70" t="s">
        <v>445</v>
      </c>
      <c r="D526" s="68" t="s">
        <v>19</v>
      </c>
      <c r="E526" s="67">
        <v>1</v>
      </c>
      <c r="F526" s="71">
        <v>3500</v>
      </c>
      <c r="G526" s="94">
        <v>3761</v>
      </c>
      <c r="H526" s="75">
        <v>3706.0000710395202</v>
      </c>
      <c r="I526" s="61"/>
      <c r="J526" s="12">
        <f t="shared" si="60"/>
        <v>3655.6666903465066</v>
      </c>
      <c r="K526" s="58">
        <f t="shared" si="61"/>
        <v>137.58756088030222</v>
      </c>
      <c r="L526" s="35">
        <f t="shared" si="58"/>
        <v>3.7636790368123201</v>
      </c>
      <c r="M526" s="22">
        <f t="shared" si="62"/>
        <v>3655.6666903465066</v>
      </c>
      <c r="N526" s="58">
        <f t="shared" si="63"/>
        <v>3655.6666903465066</v>
      </c>
      <c r="O526" s="58">
        <f t="shared" si="59"/>
        <v>3655.67</v>
      </c>
      <c r="P526" s="23">
        <f t="shared" si="64"/>
        <v>3655.67</v>
      </c>
      <c r="Q526" s="4"/>
    </row>
    <row r="527" spans="1:17" ht="18.75" x14ac:dyDescent="0.25">
      <c r="A527" s="62">
        <v>521</v>
      </c>
      <c r="B527" s="66"/>
      <c r="C527" s="70" t="s">
        <v>114</v>
      </c>
      <c r="D527" s="68" t="s">
        <v>11</v>
      </c>
      <c r="E527" s="67">
        <v>1</v>
      </c>
      <c r="F527" s="71">
        <v>9000</v>
      </c>
      <c r="G527" s="94">
        <v>9392</v>
      </c>
      <c r="H527" s="75">
        <v>9337.0000641905099</v>
      </c>
      <c r="I527" s="61"/>
      <c r="J527" s="12">
        <f t="shared" si="60"/>
        <v>9243.000021396836</v>
      </c>
      <c r="K527" s="58">
        <f t="shared" si="61"/>
        <v>212.23337634290536</v>
      </c>
      <c r="L527" s="35">
        <f t="shared" si="58"/>
        <v>2.2961525029925496</v>
      </c>
      <c r="M527" s="22">
        <f t="shared" si="62"/>
        <v>9243.000021396836</v>
      </c>
      <c r="N527" s="58">
        <f t="shared" si="63"/>
        <v>9243.000021396836</v>
      </c>
      <c r="O527" s="58">
        <f t="shared" si="59"/>
        <v>9243</v>
      </c>
      <c r="P527" s="23">
        <f t="shared" si="64"/>
        <v>9243</v>
      </c>
      <c r="Q527" s="4"/>
    </row>
    <row r="528" spans="1:17" ht="18.75" x14ac:dyDescent="0.25">
      <c r="A528" s="62">
        <v>522</v>
      </c>
      <c r="B528" s="66">
        <v>1356136030</v>
      </c>
      <c r="C528" s="70" t="s">
        <v>115</v>
      </c>
      <c r="D528" s="68" t="s">
        <v>19</v>
      </c>
      <c r="E528" s="67">
        <v>1</v>
      </c>
      <c r="F528" s="71">
        <v>5250</v>
      </c>
      <c r="G528" s="94">
        <v>5934</v>
      </c>
      <c r="H528" s="75">
        <v>5879.0000529735098</v>
      </c>
      <c r="I528" s="61"/>
      <c r="J528" s="12">
        <f t="shared" si="60"/>
        <v>5687.6666843245039</v>
      </c>
      <c r="K528" s="58">
        <f t="shared" si="61"/>
        <v>380.02676677956845</v>
      </c>
      <c r="L528" s="35">
        <f t="shared" si="58"/>
        <v>6.6815934876588559</v>
      </c>
      <c r="M528" s="22">
        <f t="shared" si="62"/>
        <v>5687.6666843245039</v>
      </c>
      <c r="N528" s="58">
        <f t="shared" si="63"/>
        <v>5687.6666843245039</v>
      </c>
      <c r="O528" s="58">
        <f t="shared" si="59"/>
        <v>5687.67</v>
      </c>
      <c r="P528" s="23">
        <f t="shared" si="64"/>
        <v>5687.67</v>
      </c>
      <c r="Q528" s="4"/>
    </row>
    <row r="529" spans="1:17" ht="18.75" x14ac:dyDescent="0.25">
      <c r="A529" s="62">
        <v>523</v>
      </c>
      <c r="B529" s="66"/>
      <c r="C529" s="70" t="s">
        <v>340</v>
      </c>
      <c r="D529" s="68" t="s">
        <v>11</v>
      </c>
      <c r="E529" s="67">
        <v>1</v>
      </c>
      <c r="F529" s="71">
        <v>4500</v>
      </c>
      <c r="G529" s="94">
        <v>4962</v>
      </c>
      <c r="H529" s="75">
        <v>4907.0000365566302</v>
      </c>
      <c r="I529" s="61"/>
      <c r="J529" s="12">
        <f t="shared" si="60"/>
        <v>4789.6666788522098</v>
      </c>
      <c r="K529" s="58">
        <f t="shared" si="61"/>
        <v>252.36152167603731</v>
      </c>
      <c r="L529" s="35">
        <f t="shared" si="58"/>
        <v>5.268874403938959</v>
      </c>
      <c r="M529" s="22">
        <f t="shared" si="62"/>
        <v>4789.6666788522098</v>
      </c>
      <c r="N529" s="58">
        <f t="shared" si="63"/>
        <v>4789.6666788522098</v>
      </c>
      <c r="O529" s="58">
        <f t="shared" si="59"/>
        <v>4789.67</v>
      </c>
      <c r="P529" s="23">
        <f t="shared" si="64"/>
        <v>4789.67</v>
      </c>
      <c r="Q529" s="4"/>
    </row>
    <row r="530" spans="1:17" ht="18.75" x14ac:dyDescent="0.25">
      <c r="A530" s="62">
        <v>524</v>
      </c>
      <c r="B530" s="66">
        <v>8159033350</v>
      </c>
      <c r="C530" s="70" t="s">
        <v>341</v>
      </c>
      <c r="D530" s="68" t="s">
        <v>19</v>
      </c>
      <c r="E530" s="67">
        <v>1</v>
      </c>
      <c r="F530" s="71">
        <v>35400</v>
      </c>
      <c r="G530" s="94">
        <v>35525</v>
      </c>
      <c r="H530" s="75">
        <v>35470.000083563697</v>
      </c>
      <c r="I530" s="61"/>
      <c r="J530" s="12">
        <f t="shared" si="60"/>
        <v>35465.00002785457</v>
      </c>
      <c r="K530" s="58">
        <f t="shared" si="61"/>
        <v>62.649823765281333</v>
      </c>
      <c r="L530" s="35">
        <f t="shared" si="58"/>
        <v>0.17665254114218393</v>
      </c>
      <c r="M530" s="22">
        <f t="shared" si="62"/>
        <v>35465.000027854563</v>
      </c>
      <c r="N530" s="58">
        <f t="shared" si="63"/>
        <v>35465.000027854563</v>
      </c>
      <c r="O530" s="58">
        <f t="shared" si="59"/>
        <v>35465</v>
      </c>
      <c r="P530" s="23">
        <f t="shared" si="64"/>
        <v>35465</v>
      </c>
      <c r="Q530" s="4"/>
    </row>
    <row r="531" spans="1:17" ht="18.75" x14ac:dyDescent="0.25">
      <c r="A531" s="62">
        <v>525</v>
      </c>
      <c r="B531" s="66"/>
      <c r="C531" s="70" t="s">
        <v>338</v>
      </c>
      <c r="D531" s="68" t="s">
        <v>11</v>
      </c>
      <c r="E531" s="67">
        <v>1</v>
      </c>
      <c r="F531" s="71">
        <v>4500</v>
      </c>
      <c r="G531" s="94">
        <v>4643</v>
      </c>
      <c r="H531" s="75">
        <v>4588.0000575678296</v>
      </c>
      <c r="I531" s="61"/>
      <c r="J531" s="12">
        <f t="shared" si="60"/>
        <v>4577.0000191892768</v>
      </c>
      <c r="K531" s="58">
        <f t="shared" si="61"/>
        <v>72.131828156835383</v>
      </c>
      <c r="L531" s="35">
        <f t="shared" ref="L531:L541" si="65">K531/J531*100</f>
        <v>1.5759630293733773</v>
      </c>
      <c r="M531" s="22">
        <f t="shared" si="62"/>
        <v>4577.0000191892759</v>
      </c>
      <c r="N531" s="58">
        <f t="shared" si="63"/>
        <v>4577.0000191892759</v>
      </c>
      <c r="O531" s="58">
        <f t="shared" ref="O531:O541" si="66">ROUND(N531,2)</f>
        <v>4577</v>
      </c>
      <c r="P531" s="23">
        <f t="shared" si="64"/>
        <v>4577</v>
      </c>
      <c r="Q531" s="4"/>
    </row>
    <row r="532" spans="1:17" ht="18.75" x14ac:dyDescent="0.25">
      <c r="A532" s="62">
        <v>526</v>
      </c>
      <c r="B532" s="66">
        <v>8158033340</v>
      </c>
      <c r="C532" s="70" t="s">
        <v>339</v>
      </c>
      <c r="D532" s="68" t="s">
        <v>19</v>
      </c>
      <c r="E532" s="67">
        <v>1</v>
      </c>
      <c r="F532" s="71">
        <v>35400</v>
      </c>
      <c r="G532" s="94">
        <v>33603</v>
      </c>
      <c r="H532" s="75">
        <v>33548.000084618703</v>
      </c>
      <c r="I532" s="61"/>
      <c r="J532" s="12">
        <f t="shared" si="60"/>
        <v>34183.666694872903</v>
      </c>
      <c r="K532" s="58">
        <f t="shared" si="61"/>
        <v>1053.7344445086944</v>
      </c>
      <c r="L532" s="35">
        <f t="shared" si="65"/>
        <v>3.0825670455847871</v>
      </c>
      <c r="M532" s="22">
        <f t="shared" si="62"/>
        <v>34183.666694872896</v>
      </c>
      <c r="N532" s="58">
        <f t="shared" si="63"/>
        <v>34183.666694872896</v>
      </c>
      <c r="O532" s="58">
        <f t="shared" si="66"/>
        <v>34183.67</v>
      </c>
      <c r="P532" s="23">
        <f t="shared" si="64"/>
        <v>34183.67</v>
      </c>
      <c r="Q532" s="4"/>
    </row>
    <row r="533" spans="1:17" ht="18.75" x14ac:dyDescent="0.25">
      <c r="A533" s="62">
        <v>527</v>
      </c>
      <c r="B533" s="66"/>
      <c r="C533" s="70" t="s">
        <v>533</v>
      </c>
      <c r="D533" s="68" t="s">
        <v>11</v>
      </c>
      <c r="E533" s="67">
        <v>1</v>
      </c>
      <c r="F533" s="71">
        <v>3000</v>
      </c>
      <c r="G533" s="94">
        <v>4359</v>
      </c>
      <c r="H533" s="75">
        <v>4304.0000185421004</v>
      </c>
      <c r="I533" s="61"/>
      <c r="J533" s="12">
        <f t="shared" si="60"/>
        <v>3887.666672847367</v>
      </c>
      <c r="K533" s="58">
        <f t="shared" si="61"/>
        <v>769.23360629462093</v>
      </c>
      <c r="L533" s="35">
        <f t="shared" si="65"/>
        <v>19.786511319686426</v>
      </c>
      <c r="M533" s="22">
        <f t="shared" si="62"/>
        <v>3887.666672847367</v>
      </c>
      <c r="N533" s="58">
        <f t="shared" si="63"/>
        <v>3887.666672847367</v>
      </c>
      <c r="O533" s="58">
        <f t="shared" si="66"/>
        <v>3887.67</v>
      </c>
      <c r="P533" s="23">
        <f t="shared" si="64"/>
        <v>3887.67</v>
      </c>
      <c r="Q533" s="4"/>
    </row>
    <row r="534" spans="1:17" ht="18.75" x14ac:dyDescent="0.25">
      <c r="A534" s="62">
        <v>528</v>
      </c>
      <c r="B534" s="66">
        <v>8122048051</v>
      </c>
      <c r="C534" s="70" t="s">
        <v>344</v>
      </c>
      <c r="D534" s="68" t="s">
        <v>19</v>
      </c>
      <c r="E534" s="67">
        <v>1</v>
      </c>
      <c r="F534" s="71">
        <v>11250</v>
      </c>
      <c r="G534" s="94">
        <v>11943</v>
      </c>
      <c r="H534" s="75">
        <v>11888.0000690212</v>
      </c>
      <c r="I534" s="61"/>
      <c r="J534" s="12">
        <f t="shared" si="60"/>
        <v>11693.666689673735</v>
      </c>
      <c r="K534" s="58">
        <f t="shared" si="61"/>
        <v>385.20948423741436</v>
      </c>
      <c r="L534" s="35">
        <f t="shared" si="65"/>
        <v>3.2941719176721471</v>
      </c>
      <c r="M534" s="22">
        <f t="shared" si="62"/>
        <v>11693.666689673733</v>
      </c>
      <c r="N534" s="58">
        <f t="shared" si="63"/>
        <v>11693.666689673733</v>
      </c>
      <c r="O534" s="58">
        <f t="shared" si="66"/>
        <v>11693.67</v>
      </c>
      <c r="P534" s="23">
        <f t="shared" si="64"/>
        <v>11693.67</v>
      </c>
      <c r="Q534" s="4"/>
    </row>
    <row r="535" spans="1:17" ht="18.75" x14ac:dyDescent="0.25">
      <c r="A535" s="62">
        <v>529</v>
      </c>
      <c r="B535" s="66"/>
      <c r="C535" s="70" t="s">
        <v>534</v>
      </c>
      <c r="D535" s="68" t="s">
        <v>11</v>
      </c>
      <c r="E535" s="67">
        <v>1</v>
      </c>
      <c r="F535" s="71">
        <v>3000</v>
      </c>
      <c r="G535" s="94">
        <v>3721</v>
      </c>
      <c r="H535" s="75">
        <v>3666.0000461823001</v>
      </c>
      <c r="I535" s="61"/>
      <c r="J535" s="12">
        <f t="shared" si="60"/>
        <v>3462.3333487274335</v>
      </c>
      <c r="K535" s="58">
        <f t="shared" si="61"/>
        <v>401.33569831143745</v>
      </c>
      <c r="L535" s="35">
        <f t="shared" si="65"/>
        <v>11.591480596718013</v>
      </c>
      <c r="M535" s="22">
        <f t="shared" si="62"/>
        <v>3462.3333487274331</v>
      </c>
      <c r="N535" s="58">
        <f t="shared" si="63"/>
        <v>3462.3333487274331</v>
      </c>
      <c r="O535" s="58">
        <f t="shared" si="66"/>
        <v>3462.33</v>
      </c>
      <c r="P535" s="23">
        <f t="shared" si="64"/>
        <v>3462.33</v>
      </c>
      <c r="Q535" s="4"/>
    </row>
    <row r="536" spans="1:17" ht="18.75" x14ac:dyDescent="0.25">
      <c r="A536" s="62">
        <v>530</v>
      </c>
      <c r="B536" s="66">
        <v>8121048051</v>
      </c>
      <c r="C536" s="70" t="s">
        <v>343</v>
      </c>
      <c r="D536" s="68" t="s">
        <v>19</v>
      </c>
      <c r="E536" s="67">
        <v>1</v>
      </c>
      <c r="F536" s="71">
        <v>11250</v>
      </c>
      <c r="G536" s="94">
        <v>11319</v>
      </c>
      <c r="H536" s="75">
        <v>11264.000098222299</v>
      </c>
      <c r="I536" s="61"/>
      <c r="J536" s="12">
        <f t="shared" si="60"/>
        <v>11277.666699407433</v>
      </c>
      <c r="K536" s="58">
        <f t="shared" si="61"/>
        <v>36.473716440268703</v>
      </c>
      <c r="L536" s="35">
        <f t="shared" si="65"/>
        <v>0.32341544942257566</v>
      </c>
      <c r="M536" s="22">
        <f t="shared" si="62"/>
        <v>11277.666699407433</v>
      </c>
      <c r="N536" s="58">
        <f t="shared" si="63"/>
        <v>11277.666699407433</v>
      </c>
      <c r="O536" s="58">
        <f t="shared" si="66"/>
        <v>11277.67</v>
      </c>
      <c r="P536" s="23">
        <f t="shared" si="64"/>
        <v>11277.67</v>
      </c>
      <c r="Q536" s="4"/>
    </row>
    <row r="537" spans="1:17" ht="30" x14ac:dyDescent="0.25">
      <c r="A537" s="62">
        <v>531</v>
      </c>
      <c r="B537" s="66"/>
      <c r="C537" s="70" t="s">
        <v>641</v>
      </c>
      <c r="D537" s="68" t="s">
        <v>11</v>
      </c>
      <c r="E537" s="67">
        <v>1</v>
      </c>
      <c r="F537" s="71">
        <v>4500</v>
      </c>
      <c r="G537" s="94">
        <v>4565</v>
      </c>
      <c r="H537" s="75">
        <v>4510.0000816313204</v>
      </c>
      <c r="I537" s="61"/>
      <c r="J537" s="12">
        <f t="shared" si="60"/>
        <v>4525.0000272104398</v>
      </c>
      <c r="K537" s="58">
        <f t="shared" si="61"/>
        <v>34.999982507601551</v>
      </c>
      <c r="L537" s="35">
        <f t="shared" si="65"/>
        <v>0.77348027175987111</v>
      </c>
      <c r="M537" s="22">
        <f t="shared" si="62"/>
        <v>4525.0000272104398</v>
      </c>
      <c r="N537" s="58">
        <f t="shared" si="63"/>
        <v>4525.0000272104398</v>
      </c>
      <c r="O537" s="58">
        <f t="shared" si="66"/>
        <v>4525</v>
      </c>
      <c r="P537" s="23">
        <f t="shared" si="64"/>
        <v>4525</v>
      </c>
      <c r="Q537" s="4"/>
    </row>
    <row r="538" spans="1:17" ht="18.75" x14ac:dyDescent="0.25">
      <c r="A538" s="62">
        <v>532</v>
      </c>
      <c r="B538" s="66">
        <v>8156033690</v>
      </c>
      <c r="C538" s="70" t="s">
        <v>535</v>
      </c>
      <c r="D538" s="68" t="s">
        <v>19</v>
      </c>
      <c r="E538" s="67">
        <v>1</v>
      </c>
      <c r="F538" s="71">
        <v>34800</v>
      </c>
      <c r="G538" s="94">
        <v>34899</v>
      </c>
      <c r="H538" s="75">
        <v>34844.0000100006</v>
      </c>
      <c r="I538" s="61"/>
      <c r="J538" s="12">
        <f t="shared" si="60"/>
        <v>34847.666670000202</v>
      </c>
      <c r="K538" s="58">
        <f t="shared" si="61"/>
        <v>49.601746911419362</v>
      </c>
      <c r="L538" s="35">
        <f t="shared" si="65"/>
        <v>0.14233878951247175</v>
      </c>
      <c r="M538" s="22">
        <f t="shared" si="62"/>
        <v>34847.666670000195</v>
      </c>
      <c r="N538" s="58">
        <f t="shared" si="63"/>
        <v>34847.666670000195</v>
      </c>
      <c r="O538" s="58">
        <f t="shared" si="66"/>
        <v>34847.67</v>
      </c>
      <c r="P538" s="23">
        <f t="shared" si="64"/>
        <v>34847.67</v>
      </c>
      <c r="Q538" s="4"/>
    </row>
    <row r="539" spans="1:17" ht="30" x14ac:dyDescent="0.25">
      <c r="A539" s="62">
        <v>533</v>
      </c>
      <c r="B539" s="66"/>
      <c r="C539" s="70" t="s">
        <v>536</v>
      </c>
      <c r="D539" s="68" t="s">
        <v>11</v>
      </c>
      <c r="E539" s="67">
        <v>1</v>
      </c>
      <c r="F539" s="71">
        <v>4500</v>
      </c>
      <c r="G539" s="94">
        <v>4559</v>
      </c>
      <c r="H539" s="75">
        <v>4504.0000087264698</v>
      </c>
      <c r="I539" s="61"/>
      <c r="J539" s="12">
        <f t="shared" si="60"/>
        <v>4521.0000029088233</v>
      </c>
      <c r="K539" s="58">
        <f t="shared" si="61"/>
        <v>32.96968079387544</v>
      </c>
      <c r="L539" s="35">
        <f t="shared" si="65"/>
        <v>0.72925637630308915</v>
      </c>
      <c r="M539" s="22">
        <f t="shared" si="62"/>
        <v>4521.0000029088233</v>
      </c>
      <c r="N539" s="58">
        <f t="shared" si="63"/>
        <v>4521.0000029088233</v>
      </c>
      <c r="O539" s="58">
        <f t="shared" si="66"/>
        <v>4521</v>
      </c>
      <c r="P539" s="23">
        <f t="shared" si="64"/>
        <v>4521</v>
      </c>
      <c r="Q539" s="4"/>
    </row>
    <row r="540" spans="1:17" ht="18.75" x14ac:dyDescent="0.25">
      <c r="A540" s="62">
        <v>534</v>
      </c>
      <c r="B540" s="66">
        <v>8155033690</v>
      </c>
      <c r="C540" s="70" t="s">
        <v>537</v>
      </c>
      <c r="D540" s="68" t="s">
        <v>19</v>
      </c>
      <c r="E540" s="67">
        <v>1</v>
      </c>
      <c r="F540" s="71">
        <v>34800</v>
      </c>
      <c r="G540" s="94">
        <v>35216</v>
      </c>
      <c r="H540" s="75">
        <v>35161.0000330209</v>
      </c>
      <c r="I540" s="61"/>
      <c r="J540" s="12">
        <f t="shared" si="60"/>
        <v>35059.000011006967</v>
      </c>
      <c r="K540" s="58">
        <f t="shared" si="61"/>
        <v>225.98009507063273</v>
      </c>
      <c r="L540" s="35">
        <f t="shared" si="65"/>
        <v>0.64457085199145736</v>
      </c>
      <c r="M540" s="22">
        <f t="shared" si="62"/>
        <v>35059.000011006967</v>
      </c>
      <c r="N540" s="58">
        <f t="shared" si="63"/>
        <v>35059.000011006967</v>
      </c>
      <c r="O540" s="58">
        <f t="shared" si="66"/>
        <v>35059</v>
      </c>
      <c r="P540" s="23">
        <f t="shared" si="64"/>
        <v>35059</v>
      </c>
      <c r="Q540" s="4"/>
    </row>
    <row r="541" spans="1:17" ht="18.75" x14ac:dyDescent="0.25">
      <c r="A541" s="62">
        <v>535</v>
      </c>
      <c r="B541" s="66"/>
      <c r="C541" s="70" t="s">
        <v>364</v>
      </c>
      <c r="D541" s="68" t="s">
        <v>11</v>
      </c>
      <c r="E541" s="67">
        <v>1</v>
      </c>
      <c r="F541" s="71">
        <v>6000</v>
      </c>
      <c r="G541" s="94">
        <v>6730</v>
      </c>
      <c r="H541" s="75">
        <v>6675.00005926221</v>
      </c>
      <c r="I541" s="61"/>
      <c r="J541" s="12">
        <f t="shared" si="60"/>
        <v>6468.3333530874033</v>
      </c>
      <c r="K541" s="58">
        <f t="shared" si="61"/>
        <v>406.51979728035133</v>
      </c>
      <c r="L541" s="35">
        <f t="shared" si="65"/>
        <v>6.2847688127624899</v>
      </c>
      <c r="M541" s="22">
        <f t="shared" si="62"/>
        <v>6468.3333530874024</v>
      </c>
      <c r="N541" s="58">
        <f t="shared" si="63"/>
        <v>6468.3333530874024</v>
      </c>
      <c r="O541" s="58">
        <f t="shared" si="66"/>
        <v>6468.33</v>
      </c>
      <c r="P541" s="23">
        <f t="shared" si="64"/>
        <v>6468.33</v>
      </c>
      <c r="Q541" s="4"/>
    </row>
    <row r="542" spans="1:17" ht="18.75" x14ac:dyDescent="0.25">
      <c r="A542" s="62">
        <v>536</v>
      </c>
      <c r="B542" s="66">
        <v>8538130220</v>
      </c>
      <c r="C542" s="70" t="s">
        <v>365</v>
      </c>
      <c r="D542" s="68" t="s">
        <v>19</v>
      </c>
      <c r="E542" s="67">
        <v>1</v>
      </c>
      <c r="F542" s="71">
        <v>3600</v>
      </c>
      <c r="G542" s="94">
        <v>3714</v>
      </c>
      <c r="H542" s="75">
        <v>3659.0000016946701</v>
      </c>
      <c r="I542" s="61"/>
      <c r="J542" s="12">
        <f t="shared" si="60"/>
        <v>3657.6666672315569</v>
      </c>
      <c r="K542" s="58">
        <f t="shared" si="61"/>
        <v>57.011694726546189</v>
      </c>
      <c r="L542" s="35">
        <f t="shared" ref="L542:L605" si="67">K542/J542*100</f>
        <v>1.5586902775286968</v>
      </c>
      <c r="M542" s="22">
        <f t="shared" si="62"/>
        <v>3657.6666672315569</v>
      </c>
      <c r="N542" s="58">
        <f t="shared" si="63"/>
        <v>3657.6666672315569</v>
      </c>
      <c r="O542" s="58">
        <f t="shared" ref="O542:O605" si="68">ROUND(N542,2)</f>
        <v>3657.67</v>
      </c>
      <c r="P542" s="23">
        <f t="shared" si="64"/>
        <v>3657.67</v>
      </c>
      <c r="Q542" s="4"/>
    </row>
    <row r="543" spans="1:17" ht="18.75" x14ac:dyDescent="0.25">
      <c r="A543" s="62">
        <v>537</v>
      </c>
      <c r="B543" s="66"/>
      <c r="C543" s="70" t="s">
        <v>36</v>
      </c>
      <c r="D543" s="67" t="s">
        <v>11</v>
      </c>
      <c r="E543" s="67">
        <v>1</v>
      </c>
      <c r="F543" s="71">
        <v>6000</v>
      </c>
      <c r="G543" s="94">
        <v>6933</v>
      </c>
      <c r="H543" s="75">
        <v>6878.0000150105298</v>
      </c>
      <c r="I543" s="61"/>
      <c r="J543" s="12">
        <f t="shared" si="60"/>
        <v>6603.6666716701766</v>
      </c>
      <c r="K543" s="58">
        <f t="shared" si="61"/>
        <v>523.5134548903419</v>
      </c>
      <c r="L543" s="35">
        <f t="shared" si="67"/>
        <v>7.9276178056688114</v>
      </c>
      <c r="M543" s="22">
        <f t="shared" si="62"/>
        <v>6603.6666716701766</v>
      </c>
      <c r="N543" s="58">
        <f t="shared" si="63"/>
        <v>6603.6666716701766</v>
      </c>
      <c r="O543" s="58">
        <f t="shared" si="68"/>
        <v>6603.67</v>
      </c>
      <c r="P543" s="23">
        <f t="shared" si="64"/>
        <v>6603.67</v>
      </c>
      <c r="Q543" s="4"/>
    </row>
    <row r="544" spans="1:17" ht="18.75" x14ac:dyDescent="0.25">
      <c r="A544" s="62">
        <v>538</v>
      </c>
      <c r="B544" s="66">
        <v>2320909230</v>
      </c>
      <c r="C544" s="70" t="s">
        <v>642</v>
      </c>
      <c r="D544" s="67" t="s">
        <v>19</v>
      </c>
      <c r="E544" s="67">
        <v>1</v>
      </c>
      <c r="F544" s="71">
        <v>34650</v>
      </c>
      <c r="G544" s="94">
        <v>35113</v>
      </c>
      <c r="H544" s="75">
        <v>35058.000013334597</v>
      </c>
      <c r="I544" s="61"/>
      <c r="J544" s="12">
        <f t="shared" si="60"/>
        <v>34940.333337778196</v>
      </c>
      <c r="K544" s="58">
        <f t="shared" si="61"/>
        <v>252.93543623298601</v>
      </c>
      <c r="L544" s="35">
        <f t="shared" si="67"/>
        <v>0.72390676353252503</v>
      </c>
      <c r="M544" s="22">
        <f t="shared" si="62"/>
        <v>34940.333337778196</v>
      </c>
      <c r="N544" s="58">
        <f t="shared" si="63"/>
        <v>34940.333337778196</v>
      </c>
      <c r="O544" s="58">
        <f t="shared" si="68"/>
        <v>34940.33</v>
      </c>
      <c r="P544" s="23">
        <f t="shared" si="64"/>
        <v>34940.33</v>
      </c>
      <c r="Q544" s="4"/>
    </row>
    <row r="545" spans="1:17" ht="18.75" x14ac:dyDescent="0.25">
      <c r="A545" s="62">
        <v>539</v>
      </c>
      <c r="B545" s="66">
        <v>9030107037</v>
      </c>
      <c r="C545" s="70" t="s">
        <v>37</v>
      </c>
      <c r="D545" s="67" t="s">
        <v>19</v>
      </c>
      <c r="E545" s="67">
        <v>1</v>
      </c>
      <c r="F545" s="71">
        <v>250</v>
      </c>
      <c r="G545" s="94">
        <v>383</v>
      </c>
      <c r="H545" s="75">
        <v>328.000060030795</v>
      </c>
      <c r="I545" s="61"/>
      <c r="J545" s="12">
        <f t="shared" si="60"/>
        <v>320.33335334359833</v>
      </c>
      <c r="K545" s="58">
        <f t="shared" si="61"/>
        <v>66.830635142654671</v>
      </c>
      <c r="L545" s="35">
        <f t="shared" si="67"/>
        <v>20.862840052428229</v>
      </c>
      <c r="M545" s="22">
        <f t="shared" si="62"/>
        <v>320.33335334359833</v>
      </c>
      <c r="N545" s="58">
        <f t="shared" si="63"/>
        <v>320.33335334359833</v>
      </c>
      <c r="O545" s="58">
        <f t="shared" si="68"/>
        <v>320.33</v>
      </c>
      <c r="P545" s="23">
        <f t="shared" si="64"/>
        <v>320.33</v>
      </c>
      <c r="Q545" s="4"/>
    </row>
    <row r="546" spans="1:17" ht="18.75" x14ac:dyDescent="0.25">
      <c r="A546" s="62">
        <v>540</v>
      </c>
      <c r="B546" s="66">
        <v>2329128020</v>
      </c>
      <c r="C546" s="70" t="s">
        <v>132</v>
      </c>
      <c r="D546" s="67" t="s">
        <v>19</v>
      </c>
      <c r="E546" s="67">
        <v>1</v>
      </c>
      <c r="F546" s="71">
        <v>450</v>
      </c>
      <c r="G546" s="94">
        <v>435</v>
      </c>
      <c r="H546" s="75">
        <v>380.00009488525802</v>
      </c>
      <c r="I546" s="61"/>
      <c r="J546" s="12">
        <f t="shared" si="60"/>
        <v>421.66669829508601</v>
      </c>
      <c r="K546" s="58">
        <f t="shared" si="61"/>
        <v>36.855520343415542</v>
      </c>
      <c r="L546" s="35">
        <f t="shared" si="67"/>
        <v>8.7404389515303222</v>
      </c>
      <c r="M546" s="22">
        <f t="shared" si="62"/>
        <v>421.66669829508601</v>
      </c>
      <c r="N546" s="58">
        <f t="shared" si="63"/>
        <v>421.66669829508601</v>
      </c>
      <c r="O546" s="58">
        <f t="shared" si="68"/>
        <v>421.67</v>
      </c>
      <c r="P546" s="23">
        <f t="shared" si="64"/>
        <v>421.67</v>
      </c>
      <c r="Q546" s="4"/>
    </row>
    <row r="547" spans="1:17" ht="18.75" x14ac:dyDescent="0.25">
      <c r="A547" s="62">
        <v>541</v>
      </c>
      <c r="B547" s="66"/>
      <c r="C547" s="70" t="s">
        <v>109</v>
      </c>
      <c r="D547" s="68" t="s">
        <v>11</v>
      </c>
      <c r="E547" s="67">
        <v>1</v>
      </c>
      <c r="F547" s="71">
        <v>30000</v>
      </c>
      <c r="G547" s="94">
        <v>30460</v>
      </c>
      <c r="H547" s="75">
        <v>30405.0000503474</v>
      </c>
      <c r="I547" s="61"/>
      <c r="J547" s="12">
        <f t="shared" si="60"/>
        <v>30288.333350115801</v>
      </c>
      <c r="K547" s="58">
        <f t="shared" si="61"/>
        <v>251.21373212306199</v>
      </c>
      <c r="L547" s="35">
        <f t="shared" si="67"/>
        <v>0.82940757822219868</v>
      </c>
      <c r="M547" s="22">
        <f t="shared" si="62"/>
        <v>30288.333350115798</v>
      </c>
      <c r="N547" s="58">
        <f t="shared" si="63"/>
        <v>30288.333350115798</v>
      </c>
      <c r="O547" s="58">
        <f t="shared" si="68"/>
        <v>30288.33</v>
      </c>
      <c r="P547" s="23">
        <f t="shared" si="64"/>
        <v>30288.33</v>
      </c>
      <c r="Q547" s="4"/>
    </row>
    <row r="548" spans="1:17" ht="18.75" x14ac:dyDescent="0.25">
      <c r="A548" s="62">
        <v>542</v>
      </c>
      <c r="B548" s="66">
        <v>1350636030</v>
      </c>
      <c r="C548" s="70" t="s">
        <v>110</v>
      </c>
      <c r="D548" s="68" t="s">
        <v>19</v>
      </c>
      <c r="E548" s="67">
        <v>1</v>
      </c>
      <c r="F548" s="71">
        <v>12800</v>
      </c>
      <c r="G548" s="94">
        <v>14537</v>
      </c>
      <c r="H548" s="75">
        <v>14482.000025667199</v>
      </c>
      <c r="I548" s="61"/>
      <c r="J548" s="12">
        <f t="shared" si="60"/>
        <v>13939.666675222399</v>
      </c>
      <c r="K548" s="58">
        <f t="shared" si="61"/>
        <v>987.36333092408859</v>
      </c>
      <c r="L548" s="35">
        <f t="shared" si="67"/>
        <v>7.0831200912365846</v>
      </c>
      <c r="M548" s="22">
        <f t="shared" si="62"/>
        <v>13939.666675222399</v>
      </c>
      <c r="N548" s="58">
        <f t="shared" si="63"/>
        <v>13939.666675222399</v>
      </c>
      <c r="O548" s="58">
        <f t="shared" si="68"/>
        <v>13939.67</v>
      </c>
      <c r="P548" s="23">
        <f t="shared" si="64"/>
        <v>13939.67</v>
      </c>
      <c r="Q548" s="4"/>
    </row>
    <row r="549" spans="1:17" ht="21" customHeight="1" x14ac:dyDescent="0.25">
      <c r="A549" s="62">
        <v>543</v>
      </c>
      <c r="B549" s="66"/>
      <c r="C549" s="70" t="s">
        <v>69</v>
      </c>
      <c r="D549" s="68" t="s">
        <v>11</v>
      </c>
      <c r="E549" s="67">
        <v>1</v>
      </c>
      <c r="F549" s="71">
        <v>15000</v>
      </c>
      <c r="G549" s="94">
        <v>15721</v>
      </c>
      <c r="H549" s="75">
        <v>15666.0000850948</v>
      </c>
      <c r="I549" s="61"/>
      <c r="J549" s="12">
        <f t="shared" si="60"/>
        <v>15462.333361698265</v>
      </c>
      <c r="K549" s="58">
        <f t="shared" si="61"/>
        <v>401.33570818494331</v>
      </c>
      <c r="L549" s="35">
        <f t="shared" si="67"/>
        <v>2.5955701432430098</v>
      </c>
      <c r="M549" s="22">
        <f t="shared" si="62"/>
        <v>15462.333361698265</v>
      </c>
      <c r="N549" s="58">
        <f t="shared" si="63"/>
        <v>15462.333361698265</v>
      </c>
      <c r="O549" s="58">
        <f t="shared" si="68"/>
        <v>15462.33</v>
      </c>
      <c r="P549" s="23">
        <f t="shared" si="64"/>
        <v>15462.33</v>
      </c>
      <c r="Q549" s="4"/>
    </row>
    <row r="550" spans="1:17" ht="18.75" x14ac:dyDescent="0.25">
      <c r="A550" s="62">
        <v>544</v>
      </c>
      <c r="B550" s="66">
        <v>447933390</v>
      </c>
      <c r="C550" s="70" t="s">
        <v>70</v>
      </c>
      <c r="D550" s="68" t="s">
        <v>20</v>
      </c>
      <c r="E550" s="67">
        <v>1</v>
      </c>
      <c r="F550" s="71">
        <v>5500</v>
      </c>
      <c r="G550" s="94">
        <v>6708</v>
      </c>
      <c r="H550" s="75">
        <v>6653.0000444352399</v>
      </c>
      <c r="I550" s="61"/>
      <c r="J550" s="12">
        <f t="shared" si="60"/>
        <v>6287.000014811747</v>
      </c>
      <c r="K550" s="58">
        <f t="shared" si="61"/>
        <v>682.11657087575475</v>
      </c>
      <c r="L550" s="35">
        <f t="shared" si="67"/>
        <v>10.849635267516053</v>
      </c>
      <c r="M550" s="22">
        <f t="shared" si="62"/>
        <v>6287.000014811747</v>
      </c>
      <c r="N550" s="58">
        <f t="shared" si="63"/>
        <v>6287.000014811747</v>
      </c>
      <c r="O550" s="58">
        <f t="shared" si="68"/>
        <v>6287</v>
      </c>
      <c r="P550" s="23">
        <f t="shared" si="64"/>
        <v>6287</v>
      </c>
      <c r="Q550" s="4"/>
    </row>
    <row r="551" spans="1:17" ht="30" x14ac:dyDescent="0.25">
      <c r="A551" s="62">
        <v>545</v>
      </c>
      <c r="B551" s="66"/>
      <c r="C551" s="70" t="s">
        <v>64</v>
      </c>
      <c r="D551" s="68" t="s">
        <v>11</v>
      </c>
      <c r="E551" s="67">
        <v>1</v>
      </c>
      <c r="F551" s="71">
        <v>15000</v>
      </c>
      <c r="G551" s="94">
        <v>15116</v>
      </c>
      <c r="H551" s="75">
        <v>15061.000073597101</v>
      </c>
      <c r="I551" s="61"/>
      <c r="J551" s="12">
        <f t="shared" si="60"/>
        <v>15059.000024532366</v>
      </c>
      <c r="K551" s="58">
        <f t="shared" si="61"/>
        <v>58.025857573981675</v>
      </c>
      <c r="L551" s="35">
        <f t="shared" si="67"/>
        <v>0.38532344431537763</v>
      </c>
      <c r="M551" s="22">
        <f t="shared" si="62"/>
        <v>15059.000024532364</v>
      </c>
      <c r="N551" s="58">
        <f t="shared" si="63"/>
        <v>15059.000024532364</v>
      </c>
      <c r="O551" s="58">
        <f t="shared" si="68"/>
        <v>15059</v>
      </c>
      <c r="P551" s="23">
        <f t="shared" si="64"/>
        <v>15059</v>
      </c>
      <c r="Q551" s="4"/>
    </row>
    <row r="552" spans="1:17" ht="18.75" x14ac:dyDescent="0.25">
      <c r="A552" s="62">
        <v>546</v>
      </c>
      <c r="B552" s="66">
        <v>447833160</v>
      </c>
      <c r="C552" s="70" t="s">
        <v>65</v>
      </c>
      <c r="D552" s="68" t="s">
        <v>20</v>
      </c>
      <c r="E552" s="67">
        <v>1</v>
      </c>
      <c r="F552" s="71">
        <v>7500</v>
      </c>
      <c r="G552" s="94">
        <v>7702</v>
      </c>
      <c r="H552" s="75">
        <v>7647.0000269625098</v>
      </c>
      <c r="I552" s="61"/>
      <c r="J552" s="12">
        <f t="shared" si="60"/>
        <v>7616.333342320836</v>
      </c>
      <c r="K552" s="58">
        <f t="shared" si="61"/>
        <v>104.43339580892635</v>
      </c>
      <c r="L552" s="35">
        <f t="shared" si="67"/>
        <v>1.371176800109744</v>
      </c>
      <c r="M552" s="22">
        <f t="shared" si="62"/>
        <v>7616.333342320836</v>
      </c>
      <c r="N552" s="58">
        <f t="shared" si="63"/>
        <v>7616.333342320836</v>
      </c>
      <c r="O552" s="58">
        <f t="shared" si="68"/>
        <v>7616.33</v>
      </c>
      <c r="P552" s="23">
        <f t="shared" si="64"/>
        <v>7616.33</v>
      </c>
      <c r="Q552" s="4"/>
    </row>
    <row r="553" spans="1:17" ht="18.75" x14ac:dyDescent="0.25">
      <c r="A553" s="62">
        <v>547</v>
      </c>
      <c r="B553" s="66"/>
      <c r="C553" s="70" t="s">
        <v>643</v>
      </c>
      <c r="D553" s="68" t="s">
        <v>11</v>
      </c>
      <c r="E553" s="67">
        <v>1</v>
      </c>
      <c r="F553" s="71">
        <v>21000</v>
      </c>
      <c r="G553" s="94">
        <v>21371</v>
      </c>
      <c r="H553" s="75">
        <v>21316.000034741501</v>
      </c>
      <c r="I553" s="61"/>
      <c r="J553" s="12">
        <f t="shared" si="60"/>
        <v>21229.000011580501</v>
      </c>
      <c r="K553" s="58">
        <f t="shared" si="61"/>
        <v>200.21738941088751</v>
      </c>
      <c r="L553" s="35">
        <f t="shared" si="67"/>
        <v>0.94313151491670888</v>
      </c>
      <c r="M553" s="22">
        <f t="shared" si="62"/>
        <v>21229.000011580501</v>
      </c>
      <c r="N553" s="58">
        <f t="shared" si="63"/>
        <v>21229.000011580501</v>
      </c>
      <c r="O553" s="58">
        <f t="shared" si="68"/>
        <v>21229</v>
      </c>
      <c r="P553" s="23">
        <f t="shared" si="64"/>
        <v>21229</v>
      </c>
      <c r="Q553" s="4"/>
    </row>
    <row r="554" spans="1:17" ht="18.75" x14ac:dyDescent="0.25">
      <c r="A554" s="62">
        <v>548</v>
      </c>
      <c r="B554" s="66">
        <v>4720133610</v>
      </c>
      <c r="C554" s="70" t="s">
        <v>644</v>
      </c>
      <c r="D554" s="68" t="s">
        <v>19</v>
      </c>
      <c r="E554" s="67">
        <v>1</v>
      </c>
      <c r="F554" s="71">
        <v>33750</v>
      </c>
      <c r="G554" s="94">
        <v>37055</v>
      </c>
      <c r="H554" s="75">
        <v>37000.0000215123</v>
      </c>
      <c r="I554" s="61"/>
      <c r="J554" s="12">
        <f t="shared" si="60"/>
        <v>35935.000007170769</v>
      </c>
      <c r="K554" s="58">
        <f t="shared" si="61"/>
        <v>1892.4653293813865</v>
      </c>
      <c r="L554" s="35">
        <f t="shared" si="67"/>
        <v>5.2663568359642356</v>
      </c>
      <c r="M554" s="22">
        <f t="shared" si="62"/>
        <v>35935.000007170762</v>
      </c>
      <c r="N554" s="58">
        <f t="shared" si="63"/>
        <v>35935.000007170762</v>
      </c>
      <c r="O554" s="58">
        <f t="shared" si="68"/>
        <v>35935</v>
      </c>
      <c r="P554" s="23">
        <f t="shared" si="64"/>
        <v>35935</v>
      </c>
      <c r="Q554" s="4"/>
    </row>
    <row r="555" spans="1:17" ht="22.5" customHeight="1" x14ac:dyDescent="0.25">
      <c r="A555" s="62">
        <v>549</v>
      </c>
      <c r="B555" s="66"/>
      <c r="C555" s="70" t="s">
        <v>645</v>
      </c>
      <c r="D555" s="68" t="s">
        <v>11</v>
      </c>
      <c r="E555" s="67">
        <v>1</v>
      </c>
      <c r="F555" s="71">
        <v>2400</v>
      </c>
      <c r="G555" s="94">
        <v>2771</v>
      </c>
      <c r="H555" s="75">
        <v>2716.0000347415798</v>
      </c>
      <c r="I555" s="61"/>
      <c r="J555" s="12">
        <f t="shared" si="60"/>
        <v>2629.0000115805265</v>
      </c>
      <c r="K555" s="58">
        <f t="shared" si="61"/>
        <v>200.2173894109047</v>
      </c>
      <c r="L555" s="35">
        <f t="shared" si="67"/>
        <v>7.6157241737909374</v>
      </c>
      <c r="M555" s="22">
        <f t="shared" si="62"/>
        <v>2629.0000115805265</v>
      </c>
      <c r="N555" s="58">
        <f t="shared" si="63"/>
        <v>2629.0000115805265</v>
      </c>
      <c r="O555" s="58">
        <f t="shared" si="68"/>
        <v>2629</v>
      </c>
      <c r="P555" s="23">
        <f t="shared" si="64"/>
        <v>2629</v>
      </c>
      <c r="Q555" s="4"/>
    </row>
    <row r="556" spans="1:17" ht="18.75" x14ac:dyDescent="0.25">
      <c r="A556" s="62">
        <v>550</v>
      </c>
      <c r="B556" s="66">
        <v>4883047010</v>
      </c>
      <c r="C556" s="70" t="s">
        <v>243</v>
      </c>
      <c r="D556" s="67" t="s">
        <v>19</v>
      </c>
      <c r="E556" s="67">
        <v>1</v>
      </c>
      <c r="F556" s="71">
        <v>4150</v>
      </c>
      <c r="G556" s="94">
        <v>6221</v>
      </c>
      <c r="H556" s="75">
        <v>6166.0000135620503</v>
      </c>
      <c r="I556" s="61"/>
      <c r="J556" s="12">
        <f t="shared" si="60"/>
        <v>5512.3333378540165</v>
      </c>
      <c r="K556" s="58">
        <f t="shared" si="61"/>
        <v>1180.1357304134106</v>
      </c>
      <c r="L556" s="35">
        <f t="shared" si="67"/>
        <v>21.409005190401718</v>
      </c>
      <c r="M556" s="22">
        <f t="shared" si="62"/>
        <v>5512.3333378540165</v>
      </c>
      <c r="N556" s="58">
        <f t="shared" si="63"/>
        <v>5512.3333378540165</v>
      </c>
      <c r="O556" s="58">
        <f t="shared" si="68"/>
        <v>5512.33</v>
      </c>
      <c r="P556" s="23">
        <f t="shared" si="64"/>
        <v>5512.33</v>
      </c>
      <c r="Q556" s="4"/>
    </row>
    <row r="557" spans="1:17" ht="30" x14ac:dyDescent="0.25">
      <c r="A557" s="62">
        <v>551</v>
      </c>
      <c r="B557" s="66"/>
      <c r="C557" s="70" t="s">
        <v>646</v>
      </c>
      <c r="D557" s="67" t="s">
        <v>11</v>
      </c>
      <c r="E557" s="67">
        <v>1</v>
      </c>
      <c r="F557" s="71">
        <v>2400</v>
      </c>
      <c r="G557" s="94">
        <v>2708</v>
      </c>
      <c r="H557" s="75">
        <v>2653.0000964441401</v>
      </c>
      <c r="I557" s="61"/>
      <c r="J557" s="12">
        <f t="shared" si="60"/>
        <v>2587.000032148047</v>
      </c>
      <c r="K557" s="58">
        <f t="shared" si="61"/>
        <v>164.2650491288891</v>
      </c>
      <c r="L557" s="35">
        <f t="shared" si="67"/>
        <v>6.3496345994435863</v>
      </c>
      <c r="M557" s="22">
        <f t="shared" si="62"/>
        <v>2587.0000321480466</v>
      </c>
      <c r="N557" s="58">
        <f t="shared" si="63"/>
        <v>2587.0000321480466</v>
      </c>
      <c r="O557" s="58">
        <f t="shared" si="68"/>
        <v>2587</v>
      </c>
      <c r="P557" s="23">
        <f t="shared" si="64"/>
        <v>2587</v>
      </c>
      <c r="Q557" s="4"/>
    </row>
    <row r="558" spans="1:17" ht="18.75" x14ac:dyDescent="0.25">
      <c r="A558" s="62">
        <v>552</v>
      </c>
      <c r="B558" s="66">
        <v>4883047010</v>
      </c>
      <c r="C558" s="70" t="s">
        <v>538</v>
      </c>
      <c r="D558" s="68" t="s">
        <v>19</v>
      </c>
      <c r="E558" s="67">
        <v>1</v>
      </c>
      <c r="F558" s="71">
        <v>4150</v>
      </c>
      <c r="G558" s="94">
        <v>5839</v>
      </c>
      <c r="H558" s="75">
        <v>5784.0000655784697</v>
      </c>
      <c r="I558" s="61"/>
      <c r="J558" s="12">
        <f t="shared" si="60"/>
        <v>5257.6666885261566</v>
      </c>
      <c r="K558" s="58">
        <f t="shared" si="61"/>
        <v>959.66159027517051</v>
      </c>
      <c r="L558" s="35">
        <f t="shared" si="67"/>
        <v>18.25261369971297</v>
      </c>
      <c r="M558" s="22">
        <f t="shared" si="62"/>
        <v>5257.6666885261566</v>
      </c>
      <c r="N558" s="58">
        <f t="shared" si="63"/>
        <v>5257.6666885261566</v>
      </c>
      <c r="O558" s="58">
        <f t="shared" si="68"/>
        <v>5257.67</v>
      </c>
      <c r="P558" s="23">
        <f t="shared" si="64"/>
        <v>5257.67</v>
      </c>
      <c r="Q558" s="4"/>
    </row>
    <row r="559" spans="1:17" ht="30" x14ac:dyDescent="0.25">
      <c r="A559" s="62">
        <v>553</v>
      </c>
      <c r="B559" s="66"/>
      <c r="C559" s="70" t="s">
        <v>539</v>
      </c>
      <c r="D559" s="68" t="s">
        <v>11</v>
      </c>
      <c r="E559" s="67">
        <v>1</v>
      </c>
      <c r="F559" s="71">
        <v>2400</v>
      </c>
      <c r="G559" s="94">
        <v>2708</v>
      </c>
      <c r="H559" s="75">
        <v>2653.0000964441401</v>
      </c>
      <c r="I559" s="61"/>
      <c r="J559" s="12">
        <f t="shared" si="60"/>
        <v>2587.000032148047</v>
      </c>
      <c r="K559" s="58">
        <f t="shared" si="61"/>
        <v>164.2650491288891</v>
      </c>
      <c r="L559" s="35">
        <f t="shared" si="67"/>
        <v>6.3496345994435863</v>
      </c>
      <c r="M559" s="22">
        <f t="shared" si="62"/>
        <v>2587.0000321480466</v>
      </c>
      <c r="N559" s="58">
        <f t="shared" si="63"/>
        <v>2587.0000321480466</v>
      </c>
      <c r="O559" s="58">
        <f t="shared" si="68"/>
        <v>2587</v>
      </c>
      <c r="P559" s="23">
        <f t="shared" si="64"/>
        <v>2587</v>
      </c>
      <c r="Q559" s="4"/>
    </row>
    <row r="560" spans="1:17" ht="18.75" x14ac:dyDescent="0.25">
      <c r="A560" s="62">
        <v>554</v>
      </c>
      <c r="B560" s="66">
        <v>4882033090</v>
      </c>
      <c r="C560" s="70" t="s">
        <v>540</v>
      </c>
      <c r="D560" s="68" t="s">
        <v>19</v>
      </c>
      <c r="E560" s="67">
        <v>1</v>
      </c>
      <c r="F560" s="71">
        <v>4250</v>
      </c>
      <c r="G560" s="94">
        <v>5083</v>
      </c>
      <c r="H560" s="75">
        <v>5028.0000929195903</v>
      </c>
      <c r="I560" s="61"/>
      <c r="J560" s="12">
        <f t="shared" si="60"/>
        <v>4787.0000309731968</v>
      </c>
      <c r="K560" s="58">
        <f t="shared" si="61"/>
        <v>465.86803109209387</v>
      </c>
      <c r="L560" s="35">
        <f t="shared" si="67"/>
        <v>9.7319412591978391</v>
      </c>
      <c r="M560" s="22">
        <f t="shared" si="62"/>
        <v>4787.0000309731968</v>
      </c>
      <c r="N560" s="58">
        <f t="shared" si="63"/>
        <v>4787.0000309731968</v>
      </c>
      <c r="O560" s="58">
        <f t="shared" si="68"/>
        <v>4787</v>
      </c>
      <c r="P560" s="23">
        <f t="shared" si="64"/>
        <v>4787</v>
      </c>
      <c r="Q560" s="4"/>
    </row>
    <row r="561" spans="1:17" ht="30" x14ac:dyDescent="0.25">
      <c r="A561" s="62">
        <v>555</v>
      </c>
      <c r="B561" s="66"/>
      <c r="C561" s="70" t="s">
        <v>541</v>
      </c>
      <c r="D561" s="68" t="s">
        <v>11</v>
      </c>
      <c r="E561" s="67">
        <v>1</v>
      </c>
      <c r="F561" s="71">
        <v>2400</v>
      </c>
      <c r="G561" s="94">
        <v>2612</v>
      </c>
      <c r="H561" s="75">
        <v>2557.0000044579601</v>
      </c>
      <c r="I561" s="61"/>
      <c r="J561" s="12">
        <f t="shared" si="60"/>
        <v>2523.0000014859866</v>
      </c>
      <c r="K561" s="58">
        <f t="shared" si="61"/>
        <v>110.01363620738408</v>
      </c>
      <c r="L561" s="35">
        <f t="shared" si="67"/>
        <v>4.3604294943554773</v>
      </c>
      <c r="M561" s="22">
        <f t="shared" si="62"/>
        <v>2523.0000014859866</v>
      </c>
      <c r="N561" s="58">
        <f t="shared" si="63"/>
        <v>2523.0000014859866</v>
      </c>
      <c r="O561" s="58">
        <f t="shared" si="68"/>
        <v>2523</v>
      </c>
      <c r="P561" s="23">
        <f t="shared" si="64"/>
        <v>2523</v>
      </c>
      <c r="Q561" s="4"/>
    </row>
    <row r="562" spans="1:17" ht="18.75" x14ac:dyDescent="0.25">
      <c r="A562" s="62">
        <v>556</v>
      </c>
      <c r="B562" s="66">
        <v>4882033090</v>
      </c>
      <c r="C562" s="70" t="s">
        <v>542</v>
      </c>
      <c r="D562" s="68" t="s">
        <v>19</v>
      </c>
      <c r="E562" s="67">
        <v>1</v>
      </c>
      <c r="F562" s="71">
        <v>4250</v>
      </c>
      <c r="G562" s="94">
        <v>5121</v>
      </c>
      <c r="H562" s="75">
        <v>5066.00009338982</v>
      </c>
      <c r="I562" s="61"/>
      <c r="J562" s="12">
        <f t="shared" si="60"/>
        <v>4812.333364463273</v>
      </c>
      <c r="K562" s="58">
        <f t="shared" si="61"/>
        <v>487.77080378310933</v>
      </c>
      <c r="L562" s="35">
        <f t="shared" si="67"/>
        <v>10.135848180948104</v>
      </c>
      <c r="M562" s="22">
        <f t="shared" si="62"/>
        <v>4812.333364463273</v>
      </c>
      <c r="N562" s="58">
        <f t="shared" si="63"/>
        <v>4812.333364463273</v>
      </c>
      <c r="O562" s="58">
        <f t="shared" si="68"/>
        <v>4812.33</v>
      </c>
      <c r="P562" s="23">
        <f t="shared" si="64"/>
        <v>4812.33</v>
      </c>
      <c r="Q562" s="4"/>
    </row>
    <row r="563" spans="1:17" ht="30" x14ac:dyDescent="0.25">
      <c r="A563" s="62">
        <v>557</v>
      </c>
      <c r="B563" s="66"/>
      <c r="C563" s="70" t="s">
        <v>543</v>
      </c>
      <c r="D563" s="68" t="s">
        <v>11</v>
      </c>
      <c r="E563" s="67">
        <v>1</v>
      </c>
      <c r="F563" s="71">
        <v>6000</v>
      </c>
      <c r="G563" s="94">
        <v>6336</v>
      </c>
      <c r="H563" s="75">
        <v>6281.0000293009998</v>
      </c>
      <c r="I563" s="61"/>
      <c r="J563" s="12">
        <f t="shared" si="60"/>
        <v>6205.6666764336669</v>
      </c>
      <c r="K563" s="58">
        <f t="shared" si="61"/>
        <v>180.22301612356731</v>
      </c>
      <c r="L563" s="35">
        <f t="shared" si="67"/>
        <v>2.9041684885843666</v>
      </c>
      <c r="M563" s="22">
        <f t="shared" si="62"/>
        <v>6205.6666764336669</v>
      </c>
      <c r="N563" s="58">
        <f t="shared" si="63"/>
        <v>6205.6666764336669</v>
      </c>
      <c r="O563" s="58">
        <f t="shared" si="68"/>
        <v>6205.67</v>
      </c>
      <c r="P563" s="23">
        <f t="shared" si="64"/>
        <v>6205.67</v>
      </c>
      <c r="Q563" s="4"/>
    </row>
    <row r="564" spans="1:17" ht="18.75" x14ac:dyDescent="0.25">
      <c r="A564" s="62">
        <v>558</v>
      </c>
      <c r="B564" s="66" t="s">
        <v>148</v>
      </c>
      <c r="C564" s="70" t="s">
        <v>149</v>
      </c>
      <c r="D564" s="68" t="s">
        <v>19</v>
      </c>
      <c r="E564" s="67">
        <v>1</v>
      </c>
      <c r="F564" s="71">
        <v>7800</v>
      </c>
      <c r="G564" s="94">
        <v>9335</v>
      </c>
      <c r="H564" s="75">
        <v>9280.0000024883502</v>
      </c>
      <c r="I564" s="61"/>
      <c r="J564" s="12">
        <f t="shared" si="60"/>
        <v>8805.0000008294501</v>
      </c>
      <c r="K564" s="58">
        <f t="shared" si="61"/>
        <v>870.7898720024059</v>
      </c>
      <c r="L564" s="35">
        <f t="shared" si="67"/>
        <v>9.8897202943824603</v>
      </c>
      <c r="M564" s="22">
        <f t="shared" si="62"/>
        <v>8805.0000008294483</v>
      </c>
      <c r="N564" s="58">
        <f t="shared" si="63"/>
        <v>8805.0000008294483</v>
      </c>
      <c r="O564" s="58">
        <f t="shared" si="68"/>
        <v>8805</v>
      </c>
      <c r="P564" s="23">
        <f t="shared" si="64"/>
        <v>8805</v>
      </c>
      <c r="Q564" s="4"/>
    </row>
    <row r="565" spans="1:17" ht="18.75" x14ac:dyDescent="0.25">
      <c r="A565" s="62">
        <v>559</v>
      </c>
      <c r="B565" s="66"/>
      <c r="C565" s="70" t="s">
        <v>544</v>
      </c>
      <c r="D565" s="68" t="s">
        <v>11</v>
      </c>
      <c r="E565" s="67">
        <v>1</v>
      </c>
      <c r="F565" s="71">
        <v>6000</v>
      </c>
      <c r="G565" s="94">
        <v>6182</v>
      </c>
      <c r="H565" s="75">
        <v>6127.0000999755803</v>
      </c>
      <c r="I565" s="61"/>
      <c r="J565" s="12">
        <f t="shared" si="60"/>
        <v>6103.0000333251928</v>
      </c>
      <c r="K565" s="58">
        <f t="shared" si="61"/>
        <v>93.343464685093295</v>
      </c>
      <c r="L565" s="35">
        <f t="shared" si="67"/>
        <v>1.5294685265507941</v>
      </c>
      <c r="M565" s="22">
        <f t="shared" si="62"/>
        <v>6103.0000333251928</v>
      </c>
      <c r="N565" s="58">
        <f t="shared" si="63"/>
        <v>6103.0000333251928</v>
      </c>
      <c r="O565" s="58">
        <f t="shared" si="68"/>
        <v>6103</v>
      </c>
      <c r="P565" s="23">
        <f t="shared" si="64"/>
        <v>6103</v>
      </c>
      <c r="Q565" s="4"/>
    </row>
    <row r="566" spans="1:17" ht="18.75" x14ac:dyDescent="0.25">
      <c r="A566" s="62">
        <v>560</v>
      </c>
      <c r="B566" s="66" t="s">
        <v>328</v>
      </c>
      <c r="C566" s="70" t="s">
        <v>329</v>
      </c>
      <c r="D566" s="68" t="s">
        <v>19</v>
      </c>
      <c r="E566" s="67">
        <v>1</v>
      </c>
      <c r="F566" s="71">
        <v>1250</v>
      </c>
      <c r="G566" s="94">
        <v>1516</v>
      </c>
      <c r="H566" s="75">
        <v>1461.00003068969</v>
      </c>
      <c r="I566" s="61"/>
      <c r="J566" s="12">
        <f t="shared" si="60"/>
        <v>1409.0000102298966</v>
      </c>
      <c r="K566" s="58">
        <f t="shared" si="61"/>
        <v>140.41724109191219</v>
      </c>
      <c r="L566" s="35">
        <f t="shared" si="67"/>
        <v>9.9657374075534122</v>
      </c>
      <c r="M566" s="22">
        <f t="shared" si="62"/>
        <v>1409.0000102298966</v>
      </c>
      <c r="N566" s="58">
        <f t="shared" si="63"/>
        <v>1409.0000102298966</v>
      </c>
      <c r="O566" s="58">
        <f t="shared" si="68"/>
        <v>1409</v>
      </c>
      <c r="P566" s="23">
        <f t="shared" si="64"/>
        <v>1409</v>
      </c>
      <c r="Q566" s="4"/>
    </row>
    <row r="567" spans="1:17" ht="18.75" x14ac:dyDescent="0.25">
      <c r="A567" s="62">
        <v>561</v>
      </c>
      <c r="B567" s="66" t="s">
        <v>330</v>
      </c>
      <c r="C567" s="70" t="s">
        <v>331</v>
      </c>
      <c r="D567" s="68" t="s">
        <v>19</v>
      </c>
      <c r="E567" s="67">
        <v>1</v>
      </c>
      <c r="F567" s="71">
        <v>6500</v>
      </c>
      <c r="G567" s="94">
        <v>6989</v>
      </c>
      <c r="H567" s="75">
        <v>6934.0000393447799</v>
      </c>
      <c r="I567" s="61"/>
      <c r="J567" s="12">
        <f t="shared" si="60"/>
        <v>6807.6666797815933</v>
      </c>
      <c r="K567" s="58">
        <f t="shared" si="61"/>
        <v>267.86253620820332</v>
      </c>
      <c r="L567" s="35">
        <f t="shared" si="67"/>
        <v>3.9347187341551368</v>
      </c>
      <c r="M567" s="22">
        <f t="shared" si="62"/>
        <v>6807.6666797815933</v>
      </c>
      <c r="N567" s="58">
        <f t="shared" si="63"/>
        <v>6807.6666797815933</v>
      </c>
      <c r="O567" s="58">
        <f t="shared" si="68"/>
        <v>6807.67</v>
      </c>
      <c r="P567" s="23">
        <f t="shared" si="64"/>
        <v>6807.67</v>
      </c>
      <c r="Q567" s="4"/>
    </row>
    <row r="568" spans="1:17" ht="18.75" x14ac:dyDescent="0.25">
      <c r="A568" s="62">
        <v>562</v>
      </c>
      <c r="B568" s="66"/>
      <c r="C568" s="70" t="s">
        <v>545</v>
      </c>
      <c r="D568" s="68" t="s">
        <v>11</v>
      </c>
      <c r="E568" s="67">
        <v>1</v>
      </c>
      <c r="F568" s="71">
        <v>6000</v>
      </c>
      <c r="G568" s="94">
        <v>6525</v>
      </c>
      <c r="H568" s="75">
        <v>6470.0000661039003</v>
      </c>
      <c r="I568" s="61"/>
      <c r="J568" s="12">
        <f t="shared" si="60"/>
        <v>6331.6666887013007</v>
      </c>
      <c r="K568" s="58">
        <f t="shared" si="61"/>
        <v>288.54521738838031</v>
      </c>
      <c r="L568" s="35">
        <f t="shared" si="67"/>
        <v>4.5571763577397713</v>
      </c>
      <c r="M568" s="22">
        <f t="shared" si="62"/>
        <v>6331.6666887012998</v>
      </c>
      <c r="N568" s="58">
        <f t="shared" si="63"/>
        <v>6331.6666887012998</v>
      </c>
      <c r="O568" s="58">
        <f t="shared" si="68"/>
        <v>6331.67</v>
      </c>
      <c r="P568" s="23">
        <f t="shared" si="64"/>
        <v>6331.67</v>
      </c>
      <c r="Q568" s="4"/>
    </row>
    <row r="569" spans="1:17" ht="18.75" x14ac:dyDescent="0.25">
      <c r="A569" s="62">
        <v>563</v>
      </c>
      <c r="B569" s="66" t="s">
        <v>324</v>
      </c>
      <c r="C569" s="70" t="s">
        <v>326</v>
      </c>
      <c r="D569" s="68" t="s">
        <v>19</v>
      </c>
      <c r="E569" s="67">
        <v>1</v>
      </c>
      <c r="F569" s="71">
        <v>2000</v>
      </c>
      <c r="G569" s="94">
        <v>2732</v>
      </c>
      <c r="H569" s="75">
        <v>2677.00004156774</v>
      </c>
      <c r="I569" s="61"/>
      <c r="J569" s="12">
        <f t="shared" si="60"/>
        <v>2469.66668052258</v>
      </c>
      <c r="K569" s="58">
        <f t="shared" si="61"/>
        <v>407.67185572677448</v>
      </c>
      <c r="L569" s="35">
        <f t="shared" si="67"/>
        <v>16.507161024681736</v>
      </c>
      <c r="M569" s="22">
        <f t="shared" si="62"/>
        <v>2469.66668052258</v>
      </c>
      <c r="N569" s="58">
        <f t="shared" si="63"/>
        <v>2469.66668052258</v>
      </c>
      <c r="O569" s="58">
        <f t="shared" si="68"/>
        <v>2469.67</v>
      </c>
      <c r="P569" s="23">
        <f t="shared" si="64"/>
        <v>2469.67</v>
      </c>
      <c r="Q569" s="4"/>
    </row>
    <row r="570" spans="1:17" ht="18.75" x14ac:dyDescent="0.25">
      <c r="A570" s="62">
        <v>564</v>
      </c>
      <c r="B570" s="66" t="s">
        <v>325</v>
      </c>
      <c r="C570" s="70" t="s">
        <v>327</v>
      </c>
      <c r="D570" s="68" t="s">
        <v>19</v>
      </c>
      <c r="E570" s="67">
        <v>1</v>
      </c>
      <c r="F570" s="71">
        <v>2500</v>
      </c>
      <c r="G570" s="94">
        <v>2906</v>
      </c>
      <c r="H570" s="75">
        <v>2851.00008663671</v>
      </c>
      <c r="I570" s="61"/>
      <c r="J570" s="12">
        <f t="shared" si="60"/>
        <v>2752.3333622122368</v>
      </c>
      <c r="K570" s="58">
        <f t="shared" si="61"/>
        <v>220.25063423629729</v>
      </c>
      <c r="L570" s="35">
        <f t="shared" si="67"/>
        <v>8.002324037494752</v>
      </c>
      <c r="M570" s="22">
        <f t="shared" si="62"/>
        <v>2752.3333622122364</v>
      </c>
      <c r="N570" s="58">
        <f t="shared" si="63"/>
        <v>2752.3333622122364</v>
      </c>
      <c r="O570" s="58">
        <f t="shared" si="68"/>
        <v>2752.33</v>
      </c>
      <c r="P570" s="23">
        <f t="shared" si="64"/>
        <v>2752.33</v>
      </c>
      <c r="Q570" s="4"/>
    </row>
    <row r="571" spans="1:17" ht="18.75" x14ac:dyDescent="0.25">
      <c r="A571" s="62">
        <v>565</v>
      </c>
      <c r="B571" s="66"/>
      <c r="C571" s="70" t="s">
        <v>385</v>
      </c>
      <c r="D571" s="68" t="s">
        <v>11</v>
      </c>
      <c r="E571" s="67">
        <v>1</v>
      </c>
      <c r="F571" s="71">
        <v>7500</v>
      </c>
      <c r="G571" s="94">
        <v>7781</v>
      </c>
      <c r="H571" s="75">
        <v>7726.0000938317598</v>
      </c>
      <c r="I571" s="61"/>
      <c r="J571" s="12">
        <f t="shared" si="60"/>
        <v>7669.0000312772536</v>
      </c>
      <c r="K571" s="58">
        <f t="shared" si="61"/>
        <v>148.91945926712614</v>
      </c>
      <c r="L571" s="35">
        <f t="shared" si="67"/>
        <v>1.9418367278624715</v>
      </c>
      <c r="M571" s="22">
        <f t="shared" si="62"/>
        <v>7669.0000312772536</v>
      </c>
      <c r="N571" s="58">
        <f t="shared" si="63"/>
        <v>7669.0000312772536</v>
      </c>
      <c r="O571" s="58">
        <f t="shared" si="68"/>
        <v>7669</v>
      </c>
      <c r="P571" s="23">
        <f t="shared" si="64"/>
        <v>7669</v>
      </c>
      <c r="Q571" s="4"/>
    </row>
    <row r="572" spans="1:17" ht="18.75" x14ac:dyDescent="0.25">
      <c r="A572" s="62">
        <v>566</v>
      </c>
      <c r="B572" s="66">
        <v>8871133320</v>
      </c>
      <c r="C572" s="70" t="s">
        <v>386</v>
      </c>
      <c r="D572" s="68" t="s">
        <v>19</v>
      </c>
      <c r="E572" s="67">
        <v>1</v>
      </c>
      <c r="F572" s="71">
        <v>13500</v>
      </c>
      <c r="G572" s="94">
        <v>16105</v>
      </c>
      <c r="H572" s="75">
        <v>16050.000091247301</v>
      </c>
      <c r="I572" s="61"/>
      <c r="J572" s="12">
        <f t="shared" si="60"/>
        <v>15218.333363749101</v>
      </c>
      <c r="K572" s="58">
        <f t="shared" si="61"/>
        <v>1488.3744183573817</v>
      </c>
      <c r="L572" s="35">
        <f t="shared" si="67"/>
        <v>9.7801407209462941</v>
      </c>
      <c r="M572" s="22">
        <f t="shared" si="62"/>
        <v>15218.333363749101</v>
      </c>
      <c r="N572" s="58">
        <f t="shared" si="63"/>
        <v>15218.333363749101</v>
      </c>
      <c r="O572" s="58">
        <f t="shared" si="68"/>
        <v>15218.33</v>
      </c>
      <c r="P572" s="23">
        <f t="shared" si="64"/>
        <v>15218.33</v>
      </c>
      <c r="Q572" s="4"/>
    </row>
    <row r="573" spans="1:17" ht="18.75" x14ac:dyDescent="0.25">
      <c r="A573" s="62">
        <v>567</v>
      </c>
      <c r="B573" s="66"/>
      <c r="C573" s="70" t="s">
        <v>546</v>
      </c>
      <c r="D573" s="68" t="s">
        <v>11</v>
      </c>
      <c r="E573" s="67">
        <v>1</v>
      </c>
      <c r="F573" s="71">
        <v>7500</v>
      </c>
      <c r="G573" s="94">
        <v>7781</v>
      </c>
      <c r="H573" s="75">
        <v>7726.0000938317598</v>
      </c>
      <c r="I573" s="61"/>
      <c r="J573" s="12">
        <f t="shared" si="60"/>
        <v>7669.0000312772536</v>
      </c>
      <c r="K573" s="58">
        <f t="shared" si="61"/>
        <v>148.91945926712614</v>
      </c>
      <c r="L573" s="35">
        <f t="shared" si="67"/>
        <v>1.9418367278624715</v>
      </c>
      <c r="M573" s="22">
        <f t="shared" si="62"/>
        <v>7669.0000312772536</v>
      </c>
      <c r="N573" s="58">
        <f t="shared" si="63"/>
        <v>7669.0000312772536</v>
      </c>
      <c r="O573" s="58">
        <f t="shared" si="68"/>
        <v>7669</v>
      </c>
      <c r="P573" s="23">
        <f t="shared" si="64"/>
        <v>7669</v>
      </c>
      <c r="Q573" s="4"/>
    </row>
    <row r="574" spans="1:17" ht="30" x14ac:dyDescent="0.25">
      <c r="A574" s="62">
        <v>568</v>
      </c>
      <c r="B574" s="66">
        <v>4347039615</v>
      </c>
      <c r="C574" s="70" t="s">
        <v>547</v>
      </c>
      <c r="D574" s="68" t="s">
        <v>19</v>
      </c>
      <c r="E574" s="67">
        <v>1</v>
      </c>
      <c r="F574" s="71">
        <v>12500</v>
      </c>
      <c r="G574" s="94">
        <v>14145</v>
      </c>
      <c r="H574" s="75">
        <v>14090.0000804513</v>
      </c>
      <c r="I574" s="61"/>
      <c r="J574" s="12">
        <f t="shared" si="60"/>
        <v>13578.333360150433</v>
      </c>
      <c r="K574" s="58">
        <f t="shared" si="61"/>
        <v>934.26889838931493</v>
      </c>
      <c r="L574" s="35">
        <f t="shared" si="67"/>
        <v>6.8805859571189982</v>
      </c>
      <c r="M574" s="22">
        <f t="shared" si="62"/>
        <v>13578.333360150431</v>
      </c>
      <c r="N574" s="58">
        <f t="shared" si="63"/>
        <v>13578.333360150431</v>
      </c>
      <c r="O574" s="58">
        <f t="shared" si="68"/>
        <v>13578.33</v>
      </c>
      <c r="P574" s="23">
        <f t="shared" si="64"/>
        <v>13578.33</v>
      </c>
      <c r="Q574" s="4"/>
    </row>
    <row r="575" spans="1:17" ht="21" customHeight="1" x14ac:dyDescent="0.25">
      <c r="A575" s="62">
        <v>569</v>
      </c>
      <c r="B575" s="66"/>
      <c r="C575" s="70" t="s">
        <v>548</v>
      </c>
      <c r="D575" s="68" t="s">
        <v>11</v>
      </c>
      <c r="E575" s="67">
        <v>1</v>
      </c>
      <c r="F575" s="71">
        <v>7500</v>
      </c>
      <c r="G575" s="94">
        <v>7781</v>
      </c>
      <c r="H575" s="75">
        <v>7726.0000938317598</v>
      </c>
      <c r="I575" s="61"/>
      <c r="J575" s="12">
        <f t="shared" si="60"/>
        <v>7669.0000312772536</v>
      </c>
      <c r="K575" s="58">
        <f t="shared" si="61"/>
        <v>148.91945926712614</v>
      </c>
      <c r="L575" s="35">
        <f t="shared" si="67"/>
        <v>1.9418367278624715</v>
      </c>
      <c r="M575" s="22">
        <f t="shared" si="62"/>
        <v>7669.0000312772536</v>
      </c>
      <c r="N575" s="58">
        <f t="shared" si="63"/>
        <v>7669.0000312772536</v>
      </c>
      <c r="O575" s="58">
        <f t="shared" si="68"/>
        <v>7669</v>
      </c>
      <c r="P575" s="23">
        <f t="shared" si="64"/>
        <v>7669</v>
      </c>
      <c r="Q575" s="4"/>
    </row>
    <row r="576" spans="1:17" ht="30" x14ac:dyDescent="0.25">
      <c r="A576" s="62">
        <v>570</v>
      </c>
      <c r="B576" s="66">
        <v>4347080412</v>
      </c>
      <c r="C576" s="70" t="s">
        <v>549</v>
      </c>
      <c r="D576" s="68" t="s">
        <v>19</v>
      </c>
      <c r="E576" s="67">
        <v>1</v>
      </c>
      <c r="F576" s="71">
        <v>15500</v>
      </c>
      <c r="G576" s="94">
        <v>13845</v>
      </c>
      <c r="H576" s="75">
        <v>13790.0000040699</v>
      </c>
      <c r="I576" s="61"/>
      <c r="J576" s="12">
        <f t="shared" si="60"/>
        <v>14378.333334689967</v>
      </c>
      <c r="K576" s="58">
        <f t="shared" si="61"/>
        <v>971.78100976448172</v>
      </c>
      <c r="L576" s="35">
        <f t="shared" si="67"/>
        <v>6.7586484966231017</v>
      </c>
      <c r="M576" s="22">
        <f t="shared" si="62"/>
        <v>14378.333334689967</v>
      </c>
      <c r="N576" s="58">
        <f t="shared" si="63"/>
        <v>14378.333334689967</v>
      </c>
      <c r="O576" s="58">
        <f t="shared" si="68"/>
        <v>14378.33</v>
      </c>
      <c r="P576" s="23">
        <f t="shared" si="64"/>
        <v>14378.33</v>
      </c>
      <c r="Q576" s="4"/>
    </row>
    <row r="577" spans="1:17" ht="18.75" x14ac:dyDescent="0.25">
      <c r="A577" s="62">
        <v>571</v>
      </c>
      <c r="B577" s="66"/>
      <c r="C577" s="70" t="s">
        <v>188</v>
      </c>
      <c r="D577" s="68" t="s">
        <v>11</v>
      </c>
      <c r="E577" s="67">
        <v>1</v>
      </c>
      <c r="F577" s="71">
        <v>6000</v>
      </c>
      <c r="G577" s="94">
        <v>6281</v>
      </c>
      <c r="H577" s="75">
        <v>6226.0000938317598</v>
      </c>
      <c r="I577" s="61"/>
      <c r="J577" s="12">
        <f t="shared" si="60"/>
        <v>6169.0000312772536</v>
      </c>
      <c r="K577" s="58">
        <f t="shared" si="61"/>
        <v>148.91945926712614</v>
      </c>
      <c r="L577" s="35">
        <f t="shared" si="67"/>
        <v>2.4139967338643906</v>
      </c>
      <c r="M577" s="22">
        <f t="shared" si="62"/>
        <v>6169.0000312772536</v>
      </c>
      <c r="N577" s="58">
        <f t="shared" si="63"/>
        <v>6169.0000312772536</v>
      </c>
      <c r="O577" s="58">
        <f t="shared" si="68"/>
        <v>6169</v>
      </c>
      <c r="P577" s="23">
        <f t="shared" si="64"/>
        <v>6169</v>
      </c>
      <c r="Q577" s="4"/>
    </row>
    <row r="578" spans="1:17" ht="21" customHeight="1" x14ac:dyDescent="0.25">
      <c r="A578" s="62">
        <v>572</v>
      </c>
      <c r="B578" s="66">
        <v>4304033050</v>
      </c>
      <c r="C578" s="70" t="s">
        <v>647</v>
      </c>
      <c r="D578" s="68" t="s">
        <v>19</v>
      </c>
      <c r="E578" s="67">
        <v>1</v>
      </c>
      <c r="F578" s="71">
        <v>42500</v>
      </c>
      <c r="G578" s="94">
        <v>38444</v>
      </c>
      <c r="H578" s="75">
        <v>38389.000046482601</v>
      </c>
      <c r="I578" s="61"/>
      <c r="J578" s="12">
        <f t="shared" si="60"/>
        <v>39777.666682160867</v>
      </c>
      <c r="K578" s="58">
        <f t="shared" si="61"/>
        <v>2357.7701899855497</v>
      </c>
      <c r="L578" s="35">
        <f t="shared" si="67"/>
        <v>5.9273717808162472</v>
      </c>
      <c r="M578" s="22">
        <f t="shared" si="62"/>
        <v>39777.666682160867</v>
      </c>
      <c r="N578" s="58">
        <f t="shared" si="63"/>
        <v>39777.666682160867</v>
      </c>
      <c r="O578" s="58">
        <f t="shared" si="68"/>
        <v>39777.67</v>
      </c>
      <c r="P578" s="23">
        <f t="shared" si="64"/>
        <v>39777.67</v>
      </c>
      <c r="Q578" s="4"/>
    </row>
    <row r="579" spans="1:17" ht="18.75" x14ac:dyDescent="0.25">
      <c r="A579" s="62">
        <v>573</v>
      </c>
      <c r="B579" s="66"/>
      <c r="C579" s="70" t="s">
        <v>187</v>
      </c>
      <c r="D579" s="68" t="s">
        <v>11</v>
      </c>
      <c r="E579" s="67">
        <v>1</v>
      </c>
      <c r="F579" s="71">
        <v>6000</v>
      </c>
      <c r="G579" s="94">
        <v>7838</v>
      </c>
      <c r="H579" s="75">
        <v>7783.0000379297799</v>
      </c>
      <c r="I579" s="61"/>
      <c r="J579" s="12">
        <f t="shared" si="60"/>
        <v>7207.0000126432597</v>
      </c>
      <c r="K579" s="58">
        <f t="shared" si="61"/>
        <v>1045.654351039364</v>
      </c>
      <c r="L579" s="35">
        <f t="shared" si="67"/>
        <v>14.508871225266681</v>
      </c>
      <c r="M579" s="22">
        <f t="shared" si="62"/>
        <v>7207.0000126432587</v>
      </c>
      <c r="N579" s="58">
        <f t="shared" si="63"/>
        <v>7207.0000126432587</v>
      </c>
      <c r="O579" s="58">
        <f t="shared" si="68"/>
        <v>7207</v>
      </c>
      <c r="P579" s="23">
        <f t="shared" si="64"/>
        <v>7207</v>
      </c>
      <c r="Q579" s="4"/>
    </row>
    <row r="580" spans="1:17" ht="21" customHeight="1" x14ac:dyDescent="0.25">
      <c r="A580" s="62">
        <v>574</v>
      </c>
      <c r="B580" s="66">
        <v>4303033080</v>
      </c>
      <c r="C580" s="70" t="s">
        <v>186</v>
      </c>
      <c r="D580" s="68" t="s">
        <v>19</v>
      </c>
      <c r="E580" s="67">
        <v>1</v>
      </c>
      <c r="F580" s="71">
        <v>60500</v>
      </c>
      <c r="G580" s="94">
        <v>72990</v>
      </c>
      <c r="H580" s="75">
        <v>72935.000051633702</v>
      </c>
      <c r="I580" s="61"/>
      <c r="J580" s="12">
        <f t="shared" si="60"/>
        <v>68808.333350544563</v>
      </c>
      <c r="K580" s="58">
        <f t="shared" si="61"/>
        <v>7195.2802965838946</v>
      </c>
      <c r="L580" s="35">
        <f t="shared" si="67"/>
        <v>10.456989649680201</v>
      </c>
      <c r="M580" s="22">
        <f t="shared" si="62"/>
        <v>68808.333350544563</v>
      </c>
      <c r="N580" s="58">
        <f t="shared" si="63"/>
        <v>68808.333350544563</v>
      </c>
      <c r="O580" s="58">
        <f t="shared" si="68"/>
        <v>68808.33</v>
      </c>
      <c r="P580" s="23">
        <f t="shared" si="64"/>
        <v>68808.33</v>
      </c>
      <c r="Q580" s="4"/>
    </row>
    <row r="581" spans="1:17" ht="30" x14ac:dyDescent="0.25">
      <c r="A581" s="62">
        <v>575</v>
      </c>
      <c r="B581" s="66"/>
      <c r="C581" s="70" t="s">
        <v>144</v>
      </c>
      <c r="D581" s="68" t="s">
        <v>11</v>
      </c>
      <c r="E581" s="67">
        <v>1</v>
      </c>
      <c r="F581" s="71">
        <v>2400</v>
      </c>
      <c r="G581" s="94">
        <v>2899</v>
      </c>
      <c r="H581" s="75">
        <v>2844.0000939040701</v>
      </c>
      <c r="I581" s="61"/>
      <c r="J581" s="12">
        <f t="shared" si="60"/>
        <v>2714.33336463469</v>
      </c>
      <c r="K581" s="58">
        <f t="shared" si="61"/>
        <v>273.60618689928054</v>
      </c>
      <c r="L581" s="35">
        <f t="shared" si="67"/>
        <v>10.08005097915097</v>
      </c>
      <c r="M581" s="22">
        <f t="shared" si="62"/>
        <v>2714.33336463469</v>
      </c>
      <c r="N581" s="58">
        <f t="shared" si="63"/>
        <v>2714.33336463469</v>
      </c>
      <c r="O581" s="58">
        <f t="shared" si="68"/>
        <v>2714.33</v>
      </c>
      <c r="P581" s="23">
        <f t="shared" si="64"/>
        <v>2714.33</v>
      </c>
      <c r="Q581" s="4"/>
    </row>
    <row r="582" spans="1:17" ht="30" x14ac:dyDescent="0.25">
      <c r="A582" s="62">
        <v>576</v>
      </c>
      <c r="B582" s="66">
        <v>4781478010</v>
      </c>
      <c r="C582" s="70" t="s">
        <v>72</v>
      </c>
      <c r="D582" s="68" t="s">
        <v>19</v>
      </c>
      <c r="E582" s="67">
        <v>1</v>
      </c>
      <c r="F582" s="71">
        <v>1500</v>
      </c>
      <c r="G582" s="94">
        <v>1511</v>
      </c>
      <c r="H582" s="75">
        <v>1456.0000944881499</v>
      </c>
      <c r="I582" s="61"/>
      <c r="J582" s="12">
        <f t="shared" si="60"/>
        <v>1489.00003149605</v>
      </c>
      <c r="K582" s="58">
        <f t="shared" si="61"/>
        <v>29.103210851966651</v>
      </c>
      <c r="L582" s="35">
        <f t="shared" si="67"/>
        <v>1.9545473630867318</v>
      </c>
      <c r="M582" s="22">
        <f t="shared" si="62"/>
        <v>1489.00003149605</v>
      </c>
      <c r="N582" s="58">
        <f t="shared" si="63"/>
        <v>1489.00003149605</v>
      </c>
      <c r="O582" s="58">
        <f t="shared" si="68"/>
        <v>1489</v>
      </c>
      <c r="P582" s="23">
        <f t="shared" si="64"/>
        <v>1489</v>
      </c>
      <c r="Q582" s="4"/>
    </row>
    <row r="583" spans="1:17" ht="30" x14ac:dyDescent="0.25">
      <c r="A583" s="62">
        <v>577</v>
      </c>
      <c r="B583" s="66">
        <v>4781578010</v>
      </c>
      <c r="C583" s="70" t="s">
        <v>73</v>
      </c>
      <c r="D583" s="68" t="s">
        <v>19</v>
      </c>
      <c r="E583" s="67">
        <v>1</v>
      </c>
      <c r="F583" s="71">
        <v>1500</v>
      </c>
      <c r="G583" s="94">
        <v>1740</v>
      </c>
      <c r="H583" s="75">
        <v>1685.0000463419501</v>
      </c>
      <c r="I583" s="61"/>
      <c r="J583" s="12">
        <f t="shared" ref="J583:J608" si="69">AVERAGE(F583:H583)</f>
        <v>1641.6666821139834</v>
      </c>
      <c r="K583" s="58">
        <f t="shared" ref="K583:K646" si="70">SQRT(((SUM((POWER(G583-J583,2)),(POWER(H583-J583,2)),(POWER(F583-J583,2)))))/2)</f>
        <v>125.73120273617532</v>
      </c>
      <c r="L583" s="35">
        <f t="shared" si="67"/>
        <v>7.6587533940976709</v>
      </c>
      <c r="M583" s="22">
        <f t="shared" ref="M583:M608" si="71">((E583/3)*(SUM(F583:H583)))</f>
        <v>1641.6666821139834</v>
      </c>
      <c r="N583" s="58">
        <f t="shared" ref="N583:N646" si="72">M583/E583</f>
        <v>1641.6666821139834</v>
      </c>
      <c r="O583" s="58">
        <f t="shared" si="68"/>
        <v>1641.67</v>
      </c>
      <c r="P583" s="23">
        <f t="shared" ref="P583:P646" si="73">O583*E583</f>
        <v>1641.67</v>
      </c>
      <c r="Q583" s="4"/>
    </row>
    <row r="584" spans="1:17" ht="30" x14ac:dyDescent="0.25">
      <c r="A584" s="62">
        <v>578</v>
      </c>
      <c r="B584" s="66"/>
      <c r="C584" s="70" t="s">
        <v>145</v>
      </c>
      <c r="D584" s="68" t="s">
        <v>11</v>
      </c>
      <c r="E584" s="67">
        <v>1</v>
      </c>
      <c r="F584" s="71">
        <v>2400</v>
      </c>
      <c r="G584" s="94">
        <v>2900</v>
      </c>
      <c r="H584" s="75">
        <v>2845.0000028211098</v>
      </c>
      <c r="I584" s="61"/>
      <c r="J584" s="12">
        <f t="shared" si="69"/>
        <v>2715.0000009403698</v>
      </c>
      <c r="K584" s="58">
        <f t="shared" si="70"/>
        <v>274.18059808590442</v>
      </c>
      <c r="L584" s="35">
        <f t="shared" si="67"/>
        <v>10.098732891010643</v>
      </c>
      <c r="M584" s="22">
        <f t="shared" si="71"/>
        <v>2715.0000009403698</v>
      </c>
      <c r="N584" s="58">
        <f t="shared" si="72"/>
        <v>2715.0000009403698</v>
      </c>
      <c r="O584" s="58">
        <f t="shared" si="68"/>
        <v>2715</v>
      </c>
      <c r="P584" s="23">
        <f t="shared" si="73"/>
        <v>2715</v>
      </c>
      <c r="Q584" s="4"/>
    </row>
    <row r="585" spans="1:17" ht="30" x14ac:dyDescent="0.25">
      <c r="A585" s="62">
        <v>579</v>
      </c>
      <c r="B585" s="66">
        <v>4771552190</v>
      </c>
      <c r="C585" s="70" t="s">
        <v>67</v>
      </c>
      <c r="D585" s="68" t="s">
        <v>19</v>
      </c>
      <c r="E585" s="67">
        <v>1</v>
      </c>
      <c r="F585" s="71">
        <v>1500</v>
      </c>
      <c r="G585" s="94">
        <v>1911</v>
      </c>
      <c r="H585" s="75">
        <v>1856.00001923637</v>
      </c>
      <c r="I585" s="61"/>
      <c r="J585" s="12">
        <f t="shared" si="69"/>
        <v>1755.6666730787899</v>
      </c>
      <c r="K585" s="58">
        <f t="shared" si="70"/>
        <v>223.11507179790115</v>
      </c>
      <c r="L585" s="35">
        <f t="shared" si="67"/>
        <v>12.708282000172611</v>
      </c>
      <c r="M585" s="22">
        <f t="shared" si="71"/>
        <v>1755.6666730787897</v>
      </c>
      <c r="N585" s="58">
        <f t="shared" si="72"/>
        <v>1755.6666730787897</v>
      </c>
      <c r="O585" s="58">
        <f t="shared" si="68"/>
        <v>1755.67</v>
      </c>
      <c r="P585" s="23">
        <f t="shared" si="73"/>
        <v>1755.67</v>
      </c>
      <c r="Q585" s="4"/>
    </row>
    <row r="586" spans="1:17" ht="22.5" customHeight="1" x14ac:dyDescent="0.25">
      <c r="A586" s="62">
        <v>580</v>
      </c>
      <c r="B586" s="66"/>
      <c r="C586" s="70" t="s">
        <v>550</v>
      </c>
      <c r="D586" s="68" t="s">
        <v>11</v>
      </c>
      <c r="E586" s="67">
        <v>1</v>
      </c>
      <c r="F586" s="71">
        <v>12000</v>
      </c>
      <c r="G586" s="94">
        <v>11476</v>
      </c>
      <c r="H586" s="75">
        <v>11421.0000011633</v>
      </c>
      <c r="I586" s="61"/>
      <c r="J586" s="12">
        <f t="shared" si="69"/>
        <v>11632.333333721101</v>
      </c>
      <c r="K586" s="58">
        <f t="shared" si="70"/>
        <v>319.59401290933039</v>
      </c>
      <c r="L586" s="35">
        <f t="shared" si="67"/>
        <v>2.7474626434823333</v>
      </c>
      <c r="M586" s="22">
        <f t="shared" si="71"/>
        <v>11632.333333721101</v>
      </c>
      <c r="N586" s="58">
        <f t="shared" si="72"/>
        <v>11632.333333721101</v>
      </c>
      <c r="O586" s="58">
        <f t="shared" si="68"/>
        <v>11632.33</v>
      </c>
      <c r="P586" s="23">
        <f t="shared" si="73"/>
        <v>11632.33</v>
      </c>
      <c r="Q586" s="4"/>
    </row>
    <row r="587" spans="1:17" ht="18.75" x14ac:dyDescent="0.25">
      <c r="A587" s="62">
        <v>581</v>
      </c>
      <c r="B587" s="66">
        <v>6435033030</v>
      </c>
      <c r="C587" s="70" t="s">
        <v>411</v>
      </c>
      <c r="D587" s="68" t="s">
        <v>19</v>
      </c>
      <c r="E587" s="67">
        <v>1</v>
      </c>
      <c r="F587" s="71">
        <v>12500</v>
      </c>
      <c r="G587" s="94">
        <v>14634</v>
      </c>
      <c r="H587" s="75">
        <v>14579.000012837299</v>
      </c>
      <c r="I587" s="61"/>
      <c r="J587" s="12">
        <f t="shared" si="69"/>
        <v>13904.333337612434</v>
      </c>
      <c r="K587" s="58">
        <f t="shared" si="70"/>
        <v>1216.4992157803601</v>
      </c>
      <c r="L587" s="35">
        <f t="shared" si="67"/>
        <v>8.7490653902091342</v>
      </c>
      <c r="M587" s="22">
        <f t="shared" si="71"/>
        <v>13904.333337612432</v>
      </c>
      <c r="N587" s="58">
        <f t="shared" si="72"/>
        <v>13904.333337612432</v>
      </c>
      <c r="O587" s="58">
        <f t="shared" si="68"/>
        <v>13904.33</v>
      </c>
      <c r="P587" s="23">
        <f t="shared" si="73"/>
        <v>13904.33</v>
      </c>
      <c r="Q587" s="4"/>
    </row>
    <row r="588" spans="1:17" ht="30" x14ac:dyDescent="0.25">
      <c r="A588" s="62">
        <v>582</v>
      </c>
      <c r="B588" s="66"/>
      <c r="C588" s="70" t="s">
        <v>551</v>
      </c>
      <c r="D588" s="68" t="s">
        <v>11</v>
      </c>
      <c r="E588" s="67">
        <v>1</v>
      </c>
      <c r="F588" s="71">
        <v>9000</v>
      </c>
      <c r="G588" s="94">
        <v>9544</v>
      </c>
      <c r="H588" s="75">
        <v>9489.0000708267708</v>
      </c>
      <c r="I588" s="61"/>
      <c r="J588" s="12">
        <f t="shared" si="69"/>
        <v>9344.3333569422557</v>
      </c>
      <c r="K588" s="58">
        <f t="shared" si="70"/>
        <v>299.4667654007834</v>
      </c>
      <c r="L588" s="35">
        <f t="shared" si="67"/>
        <v>3.2047953980398001</v>
      </c>
      <c r="M588" s="22">
        <f t="shared" si="71"/>
        <v>9344.3333569422557</v>
      </c>
      <c r="N588" s="58">
        <f t="shared" si="72"/>
        <v>9344.3333569422557</v>
      </c>
      <c r="O588" s="58">
        <f t="shared" si="68"/>
        <v>9344.33</v>
      </c>
      <c r="P588" s="23">
        <f t="shared" si="73"/>
        <v>9344.33</v>
      </c>
      <c r="Q588" s="4"/>
    </row>
    <row r="589" spans="1:17" ht="18.75" x14ac:dyDescent="0.25">
      <c r="A589" s="62">
        <v>583</v>
      </c>
      <c r="B589" s="66">
        <v>8572033300</v>
      </c>
      <c r="C589" s="70" t="s">
        <v>371</v>
      </c>
      <c r="D589" s="68" t="s">
        <v>19</v>
      </c>
      <c r="E589" s="67">
        <v>1</v>
      </c>
      <c r="F589" s="71">
        <v>15750</v>
      </c>
      <c r="G589" s="94">
        <v>19085</v>
      </c>
      <c r="H589" s="75">
        <v>19030.000001815501</v>
      </c>
      <c r="I589" s="61"/>
      <c r="J589" s="12">
        <f t="shared" si="69"/>
        <v>17955.000000605167</v>
      </c>
      <c r="K589" s="58">
        <f t="shared" si="70"/>
        <v>1909.7840197131359</v>
      </c>
      <c r="L589" s="35">
        <f t="shared" si="67"/>
        <v>10.636502476462084</v>
      </c>
      <c r="M589" s="22">
        <f t="shared" si="71"/>
        <v>17955.000000605163</v>
      </c>
      <c r="N589" s="58">
        <f t="shared" si="72"/>
        <v>17955.000000605163</v>
      </c>
      <c r="O589" s="58">
        <f t="shared" si="68"/>
        <v>17955</v>
      </c>
      <c r="P589" s="23">
        <f t="shared" si="73"/>
        <v>17955</v>
      </c>
      <c r="Q589" s="4"/>
    </row>
    <row r="590" spans="1:17" ht="30" x14ac:dyDescent="0.25">
      <c r="A590" s="62">
        <v>584</v>
      </c>
      <c r="B590" s="66"/>
      <c r="C590" s="70" t="s">
        <v>552</v>
      </c>
      <c r="D590" s="68" t="s">
        <v>11</v>
      </c>
      <c r="E590" s="67">
        <v>1</v>
      </c>
      <c r="F590" s="71">
        <v>9000</v>
      </c>
      <c r="G590" s="94">
        <v>9798</v>
      </c>
      <c r="H590" s="75">
        <v>9743.0000267784799</v>
      </c>
      <c r="I590" s="61"/>
      <c r="J590" s="12">
        <f t="shared" si="69"/>
        <v>9513.6666755928254</v>
      </c>
      <c r="K590" s="58">
        <f t="shared" si="70"/>
        <v>445.69758746770395</v>
      </c>
      <c r="L590" s="35">
        <f t="shared" si="67"/>
        <v>4.6848139909203956</v>
      </c>
      <c r="M590" s="22">
        <f t="shared" si="71"/>
        <v>9513.6666755928254</v>
      </c>
      <c r="N590" s="58">
        <f t="shared" si="72"/>
        <v>9513.6666755928254</v>
      </c>
      <c r="O590" s="58">
        <f t="shared" si="68"/>
        <v>9513.67</v>
      </c>
      <c r="P590" s="23">
        <f t="shared" si="73"/>
        <v>9513.67</v>
      </c>
      <c r="Q590" s="4"/>
    </row>
    <row r="591" spans="1:17" ht="18.75" x14ac:dyDescent="0.25">
      <c r="A591" s="62">
        <v>585</v>
      </c>
      <c r="B591" s="66">
        <v>8572033290</v>
      </c>
      <c r="C591" s="70" t="s">
        <v>370</v>
      </c>
      <c r="D591" s="68" t="s">
        <v>19</v>
      </c>
      <c r="E591" s="67">
        <v>1</v>
      </c>
      <c r="F591" s="71">
        <v>15750</v>
      </c>
      <c r="G591" s="94">
        <v>17307</v>
      </c>
      <c r="H591" s="75">
        <v>17252.0000773266</v>
      </c>
      <c r="I591" s="61"/>
      <c r="J591" s="12">
        <f t="shared" si="69"/>
        <v>16769.666692442199</v>
      </c>
      <c r="K591" s="58">
        <f t="shared" si="70"/>
        <v>883.48535394228929</v>
      </c>
      <c r="L591" s="35">
        <f t="shared" si="67"/>
        <v>5.26835368970369</v>
      </c>
      <c r="M591" s="22">
        <f t="shared" si="71"/>
        <v>16769.666692442199</v>
      </c>
      <c r="N591" s="58">
        <f t="shared" si="72"/>
        <v>16769.666692442199</v>
      </c>
      <c r="O591" s="58">
        <f t="shared" si="68"/>
        <v>16769.669999999998</v>
      </c>
      <c r="P591" s="23">
        <f t="shared" si="73"/>
        <v>16769.669999999998</v>
      </c>
      <c r="Q591" s="4"/>
    </row>
    <row r="592" spans="1:17" ht="30" x14ac:dyDescent="0.25">
      <c r="A592" s="62">
        <v>586</v>
      </c>
      <c r="B592" s="66"/>
      <c r="C592" s="70" t="s">
        <v>553</v>
      </c>
      <c r="D592" s="68" t="s">
        <v>11</v>
      </c>
      <c r="E592" s="67">
        <v>1</v>
      </c>
      <c r="F592" s="71">
        <v>9000</v>
      </c>
      <c r="G592" s="94">
        <v>10198</v>
      </c>
      <c r="H592" s="75">
        <v>10143.000039320301</v>
      </c>
      <c r="I592" s="61"/>
      <c r="J592" s="12">
        <f t="shared" si="69"/>
        <v>9780.3333464401003</v>
      </c>
      <c r="K592" s="58">
        <f t="shared" si="70"/>
        <v>676.34780076044922</v>
      </c>
      <c r="L592" s="35">
        <f t="shared" si="67"/>
        <v>6.915385977172547</v>
      </c>
      <c r="M592" s="22">
        <f t="shared" si="71"/>
        <v>9780.3333464401003</v>
      </c>
      <c r="N592" s="58">
        <f t="shared" si="72"/>
        <v>9780.3333464401003</v>
      </c>
      <c r="O592" s="58">
        <f t="shared" si="68"/>
        <v>9780.33</v>
      </c>
      <c r="P592" s="23">
        <f t="shared" si="73"/>
        <v>9780.33</v>
      </c>
      <c r="Q592" s="4"/>
    </row>
    <row r="593" spans="1:17" ht="18.75" x14ac:dyDescent="0.25">
      <c r="A593" s="62">
        <v>587</v>
      </c>
      <c r="B593" s="66">
        <v>8571033240</v>
      </c>
      <c r="C593" s="70" t="s">
        <v>371</v>
      </c>
      <c r="D593" s="68" t="s">
        <v>19</v>
      </c>
      <c r="E593" s="67">
        <v>1</v>
      </c>
      <c r="F593" s="71">
        <v>39750</v>
      </c>
      <c r="G593" s="94">
        <v>44551</v>
      </c>
      <c r="H593" s="75">
        <v>44496.000006078</v>
      </c>
      <c r="I593" s="61"/>
      <c r="J593" s="12">
        <f t="shared" si="69"/>
        <v>42932.333335359333</v>
      </c>
      <c r="K593" s="58">
        <f t="shared" si="70"/>
        <v>2756.1187098594464</v>
      </c>
      <c r="L593" s="35">
        <f t="shared" si="67"/>
        <v>6.4196806829259616</v>
      </c>
      <c r="M593" s="22">
        <f t="shared" si="71"/>
        <v>42932.333335359333</v>
      </c>
      <c r="N593" s="58">
        <f t="shared" si="72"/>
        <v>42932.333335359333</v>
      </c>
      <c r="O593" s="58">
        <f t="shared" si="68"/>
        <v>42932.33</v>
      </c>
      <c r="P593" s="23">
        <f t="shared" si="73"/>
        <v>42932.33</v>
      </c>
      <c r="Q593" s="4"/>
    </row>
    <row r="594" spans="1:17" ht="18.75" x14ac:dyDescent="0.25">
      <c r="A594" s="62">
        <v>588</v>
      </c>
      <c r="B594" s="66"/>
      <c r="C594" s="70" t="s">
        <v>423</v>
      </c>
      <c r="D594" s="68" t="s">
        <v>11</v>
      </c>
      <c r="E594" s="67">
        <v>1</v>
      </c>
      <c r="F594" s="71">
        <v>1500</v>
      </c>
      <c r="G594" s="94">
        <v>1481</v>
      </c>
      <c r="H594" s="75">
        <v>1426.0000181739599</v>
      </c>
      <c r="I594" s="61"/>
      <c r="J594" s="12">
        <f t="shared" si="69"/>
        <v>1469.0000060579866</v>
      </c>
      <c r="K594" s="58">
        <f t="shared" si="70"/>
        <v>38.431747534035367</v>
      </c>
      <c r="L594" s="35">
        <f t="shared" si="67"/>
        <v>2.616184300581843</v>
      </c>
      <c r="M594" s="22">
        <f t="shared" si="71"/>
        <v>1469.0000060579864</v>
      </c>
      <c r="N594" s="58">
        <f t="shared" si="72"/>
        <v>1469.0000060579864</v>
      </c>
      <c r="O594" s="58">
        <f t="shared" si="68"/>
        <v>1469</v>
      </c>
      <c r="P594" s="23">
        <f t="shared" si="73"/>
        <v>1469</v>
      </c>
      <c r="Q594" s="4"/>
    </row>
    <row r="595" spans="1:17" ht="18.75" x14ac:dyDescent="0.25">
      <c r="A595" s="62">
        <v>589</v>
      </c>
      <c r="B595" s="66">
        <v>5314133130</v>
      </c>
      <c r="C595" s="70" t="s">
        <v>424</v>
      </c>
      <c r="D595" s="68" t="s">
        <v>19</v>
      </c>
      <c r="E595" s="67">
        <v>1</v>
      </c>
      <c r="F595" s="71">
        <v>35100</v>
      </c>
      <c r="G595" s="94">
        <v>35662</v>
      </c>
      <c r="H595" s="75">
        <v>35607.000025949899</v>
      </c>
      <c r="I595" s="61"/>
      <c r="J595" s="12">
        <f t="shared" si="69"/>
        <v>35456.3333419833</v>
      </c>
      <c r="K595" s="58">
        <f t="shared" si="70"/>
        <v>309.81661873295047</v>
      </c>
      <c r="L595" s="35">
        <f t="shared" si="67"/>
        <v>0.87379768162914173</v>
      </c>
      <c r="M595" s="22">
        <f t="shared" si="71"/>
        <v>35456.3333419833</v>
      </c>
      <c r="N595" s="58">
        <f t="shared" si="72"/>
        <v>35456.3333419833</v>
      </c>
      <c r="O595" s="58">
        <f t="shared" si="68"/>
        <v>35456.33</v>
      </c>
      <c r="P595" s="23">
        <f t="shared" si="73"/>
        <v>35456.33</v>
      </c>
      <c r="Q595" s="4"/>
    </row>
    <row r="596" spans="1:17" ht="18.75" x14ac:dyDescent="0.25">
      <c r="A596" s="62">
        <v>590</v>
      </c>
      <c r="B596" s="66" t="s">
        <v>47</v>
      </c>
      <c r="C596" s="70" t="s">
        <v>48</v>
      </c>
      <c r="D596" s="68" t="s">
        <v>19</v>
      </c>
      <c r="E596" s="67">
        <v>1</v>
      </c>
      <c r="F596" s="71">
        <v>150</v>
      </c>
      <c r="G596" s="94">
        <v>181</v>
      </c>
      <c r="H596" s="75">
        <v>126.00002156562201</v>
      </c>
      <c r="I596" s="61"/>
      <c r="J596" s="12">
        <f t="shared" si="69"/>
        <v>152.33334052187399</v>
      </c>
      <c r="K596" s="58">
        <f t="shared" si="70"/>
        <v>27.574132179250455</v>
      </c>
      <c r="L596" s="35">
        <f t="shared" si="67"/>
        <v>18.101180007465935</v>
      </c>
      <c r="M596" s="22">
        <f t="shared" si="71"/>
        <v>152.33334052187399</v>
      </c>
      <c r="N596" s="58">
        <f t="shared" si="72"/>
        <v>152.33334052187399</v>
      </c>
      <c r="O596" s="58">
        <f t="shared" si="68"/>
        <v>152.33000000000001</v>
      </c>
      <c r="P596" s="23">
        <f t="shared" si="73"/>
        <v>152.33000000000001</v>
      </c>
      <c r="Q596" s="4"/>
    </row>
    <row r="597" spans="1:17" ht="18.75" x14ac:dyDescent="0.25">
      <c r="A597" s="62">
        <v>591</v>
      </c>
      <c r="B597" s="66" t="s">
        <v>390</v>
      </c>
      <c r="C597" s="70" t="s">
        <v>391</v>
      </c>
      <c r="D597" s="68" t="s">
        <v>19</v>
      </c>
      <c r="E597" s="67">
        <v>1</v>
      </c>
      <c r="F597" s="71">
        <v>25800</v>
      </c>
      <c r="G597" s="94">
        <v>26539</v>
      </c>
      <c r="H597" s="75">
        <v>26484.000000584001</v>
      </c>
      <c r="I597" s="61"/>
      <c r="J597" s="12">
        <f t="shared" si="69"/>
        <v>26274.333333528</v>
      </c>
      <c r="K597" s="58">
        <f t="shared" si="70"/>
        <v>411.70418197509105</v>
      </c>
      <c r="L597" s="35">
        <f t="shared" si="67"/>
        <v>1.5669443511616181</v>
      </c>
      <c r="M597" s="22">
        <f t="shared" si="71"/>
        <v>26274.333333527997</v>
      </c>
      <c r="N597" s="58">
        <f t="shared" si="72"/>
        <v>26274.333333527997</v>
      </c>
      <c r="O597" s="58">
        <f t="shared" si="68"/>
        <v>26274.33</v>
      </c>
      <c r="P597" s="23">
        <f t="shared" si="73"/>
        <v>26274.33</v>
      </c>
      <c r="Q597" s="4"/>
    </row>
    <row r="598" spans="1:17" ht="18.75" x14ac:dyDescent="0.25">
      <c r="A598" s="62">
        <v>592</v>
      </c>
      <c r="B598" s="66" t="s">
        <v>271</v>
      </c>
      <c r="C598" s="70" t="s">
        <v>272</v>
      </c>
      <c r="D598" s="68" t="s">
        <v>19</v>
      </c>
      <c r="E598" s="67">
        <v>1</v>
      </c>
      <c r="F598" s="71">
        <v>450</v>
      </c>
      <c r="G598" s="94">
        <v>560</v>
      </c>
      <c r="H598" s="75">
        <v>505.00008251165002</v>
      </c>
      <c r="I598" s="61"/>
      <c r="J598" s="12">
        <f t="shared" si="69"/>
        <v>505.0000275038833</v>
      </c>
      <c r="K598" s="58">
        <f t="shared" si="70"/>
        <v>55.000000000020627</v>
      </c>
      <c r="L598" s="35">
        <f t="shared" si="67"/>
        <v>10.891088515752148</v>
      </c>
      <c r="M598" s="22">
        <f t="shared" si="71"/>
        <v>505.0000275038833</v>
      </c>
      <c r="N598" s="58">
        <f t="shared" si="72"/>
        <v>505.0000275038833</v>
      </c>
      <c r="O598" s="58">
        <f t="shared" si="68"/>
        <v>505</v>
      </c>
      <c r="P598" s="23">
        <f t="shared" si="73"/>
        <v>505</v>
      </c>
      <c r="Q598" s="4"/>
    </row>
    <row r="599" spans="1:17" ht="18.75" x14ac:dyDescent="0.25">
      <c r="A599" s="62">
        <v>593</v>
      </c>
      <c r="B599" s="69" t="s">
        <v>648</v>
      </c>
      <c r="C599" s="70" t="s">
        <v>649</v>
      </c>
      <c r="D599" s="68" t="s">
        <v>19</v>
      </c>
      <c r="E599" s="67">
        <v>1</v>
      </c>
      <c r="F599" s="71">
        <v>89500</v>
      </c>
      <c r="G599" s="94">
        <v>91077</v>
      </c>
      <c r="H599" s="75">
        <v>91022.000073104893</v>
      </c>
      <c r="I599" s="61"/>
      <c r="J599" s="12">
        <f t="shared" si="69"/>
        <v>90533.000024368288</v>
      </c>
      <c r="K599" s="58">
        <f t="shared" si="70"/>
        <v>895.02683521126596</v>
      </c>
      <c r="L599" s="35">
        <f t="shared" si="67"/>
        <v>0.98861943707858613</v>
      </c>
      <c r="M599" s="22">
        <f t="shared" si="71"/>
        <v>90533.000024368288</v>
      </c>
      <c r="N599" s="58">
        <f t="shared" si="72"/>
        <v>90533.000024368288</v>
      </c>
      <c r="O599" s="58">
        <f t="shared" si="68"/>
        <v>90533</v>
      </c>
      <c r="P599" s="23">
        <f t="shared" si="73"/>
        <v>90533</v>
      </c>
      <c r="Q599" s="4"/>
    </row>
    <row r="600" spans="1:17" ht="22.5" customHeight="1" x14ac:dyDescent="0.25">
      <c r="A600" s="62">
        <v>594</v>
      </c>
      <c r="B600" s="66">
        <v>4723047090</v>
      </c>
      <c r="C600" s="70" t="s">
        <v>554</v>
      </c>
      <c r="D600" s="68" t="s">
        <v>19</v>
      </c>
      <c r="E600" s="67">
        <v>1</v>
      </c>
      <c r="F600" s="71">
        <v>3500</v>
      </c>
      <c r="G600" s="94">
        <v>4339</v>
      </c>
      <c r="H600" s="75">
        <v>4284.0000901828198</v>
      </c>
      <c r="I600" s="61"/>
      <c r="J600" s="12">
        <f t="shared" si="69"/>
        <v>4041.0000300609404</v>
      </c>
      <c r="K600" s="58">
        <f t="shared" si="70"/>
        <v>469.32613598054382</v>
      </c>
      <c r="L600" s="35">
        <f t="shared" si="67"/>
        <v>11.614108698075563</v>
      </c>
      <c r="M600" s="22">
        <f t="shared" si="71"/>
        <v>4041.0000300609399</v>
      </c>
      <c r="N600" s="58">
        <f t="shared" si="72"/>
        <v>4041.0000300609399</v>
      </c>
      <c r="O600" s="58">
        <f t="shared" si="68"/>
        <v>4041</v>
      </c>
      <c r="P600" s="23">
        <f t="shared" si="73"/>
        <v>4041</v>
      </c>
      <c r="Q600" s="4"/>
    </row>
    <row r="601" spans="1:17" ht="18.75" x14ac:dyDescent="0.25">
      <c r="A601" s="62">
        <v>595</v>
      </c>
      <c r="B601" s="66">
        <v>8531633560</v>
      </c>
      <c r="C601" s="70" t="s">
        <v>348</v>
      </c>
      <c r="D601" s="68" t="s">
        <v>19</v>
      </c>
      <c r="E601" s="67">
        <v>1</v>
      </c>
      <c r="F601" s="71">
        <v>2500</v>
      </c>
      <c r="G601" s="94">
        <v>2969</v>
      </c>
      <c r="H601" s="75">
        <v>2914.0000325340102</v>
      </c>
      <c r="I601" s="61"/>
      <c r="J601" s="12">
        <f t="shared" si="69"/>
        <v>2794.3333441780032</v>
      </c>
      <c r="K601" s="58">
        <f t="shared" si="70"/>
        <v>256.3792839263154</v>
      </c>
      <c r="L601" s="35">
        <f t="shared" si="67"/>
        <v>9.1749713562443045</v>
      </c>
      <c r="M601" s="22">
        <f t="shared" si="71"/>
        <v>2794.3333441780032</v>
      </c>
      <c r="N601" s="58">
        <f t="shared" si="72"/>
        <v>2794.3333441780032</v>
      </c>
      <c r="O601" s="58">
        <f t="shared" si="68"/>
        <v>2794.33</v>
      </c>
      <c r="P601" s="23">
        <f t="shared" si="73"/>
        <v>2794.33</v>
      </c>
      <c r="Q601" s="4"/>
    </row>
    <row r="602" spans="1:17" ht="18.75" x14ac:dyDescent="0.25">
      <c r="A602" s="62">
        <v>596</v>
      </c>
      <c r="B602" s="66">
        <v>1218038010</v>
      </c>
      <c r="C602" s="70" t="s">
        <v>332</v>
      </c>
      <c r="D602" s="67" t="s">
        <v>19</v>
      </c>
      <c r="E602" s="67">
        <v>1</v>
      </c>
      <c r="F602" s="71">
        <v>2000</v>
      </c>
      <c r="G602" s="94">
        <v>2247</v>
      </c>
      <c r="H602" s="75">
        <v>2192.0000745350098</v>
      </c>
      <c r="I602" s="61"/>
      <c r="J602" s="12">
        <f t="shared" si="69"/>
        <v>2146.3333581783368</v>
      </c>
      <c r="K602" s="58">
        <f t="shared" si="70"/>
        <v>129.67781898651995</v>
      </c>
      <c r="L602" s="35">
        <f t="shared" si="67"/>
        <v>6.0418302912918316</v>
      </c>
      <c r="M602" s="22">
        <f t="shared" si="71"/>
        <v>2146.3333581783363</v>
      </c>
      <c r="N602" s="58">
        <f t="shared" si="72"/>
        <v>2146.3333581783363</v>
      </c>
      <c r="O602" s="58">
        <f t="shared" si="68"/>
        <v>2146.33</v>
      </c>
      <c r="P602" s="23">
        <f t="shared" si="73"/>
        <v>2146.33</v>
      </c>
      <c r="Q602" s="4"/>
    </row>
    <row r="603" spans="1:17" ht="18.75" x14ac:dyDescent="0.25">
      <c r="A603" s="62">
        <v>597</v>
      </c>
      <c r="B603" s="66">
        <v>7730012020</v>
      </c>
      <c r="C603" s="70" t="s">
        <v>92</v>
      </c>
      <c r="D603" s="68" t="s">
        <v>19</v>
      </c>
      <c r="E603" s="67">
        <v>1</v>
      </c>
      <c r="F603" s="71">
        <v>3000</v>
      </c>
      <c r="G603" s="94">
        <v>3289</v>
      </c>
      <c r="H603" s="75">
        <v>3234.0000331738402</v>
      </c>
      <c r="I603" s="61"/>
      <c r="J603" s="12">
        <f t="shared" si="69"/>
        <v>3174.3333443912802</v>
      </c>
      <c r="K603" s="58">
        <f t="shared" si="70"/>
        <v>153.46118503617183</v>
      </c>
      <c r="L603" s="35">
        <f t="shared" si="67"/>
        <v>4.8344382390501588</v>
      </c>
      <c r="M603" s="22">
        <f t="shared" si="71"/>
        <v>3174.3333443912802</v>
      </c>
      <c r="N603" s="58">
        <f t="shared" si="72"/>
        <v>3174.3333443912802</v>
      </c>
      <c r="O603" s="58">
        <f t="shared" si="68"/>
        <v>3174.33</v>
      </c>
      <c r="P603" s="23">
        <f t="shared" si="73"/>
        <v>3174.33</v>
      </c>
      <c r="Q603" s="4"/>
    </row>
    <row r="604" spans="1:17" ht="18.75" x14ac:dyDescent="0.25">
      <c r="A604" s="62">
        <v>598</v>
      </c>
      <c r="B604" s="66">
        <v>9094202049</v>
      </c>
      <c r="C604" s="70" t="s">
        <v>257</v>
      </c>
      <c r="D604" s="68" t="s">
        <v>19</v>
      </c>
      <c r="E604" s="67">
        <v>1</v>
      </c>
      <c r="F604" s="71">
        <v>400</v>
      </c>
      <c r="G604" s="94">
        <v>570</v>
      </c>
      <c r="H604" s="75">
        <v>515.00006362832301</v>
      </c>
      <c r="I604" s="61"/>
      <c r="J604" s="12">
        <f t="shared" si="69"/>
        <v>495.000021209441</v>
      </c>
      <c r="K604" s="58">
        <f t="shared" si="70"/>
        <v>86.74676519944596</v>
      </c>
      <c r="L604" s="35">
        <f t="shared" si="67"/>
        <v>17.52459827930841</v>
      </c>
      <c r="M604" s="22">
        <f t="shared" si="71"/>
        <v>495.000021209441</v>
      </c>
      <c r="N604" s="58">
        <f t="shared" si="72"/>
        <v>495.000021209441</v>
      </c>
      <c r="O604" s="58">
        <f t="shared" si="68"/>
        <v>495</v>
      </c>
      <c r="P604" s="23">
        <f t="shared" si="73"/>
        <v>495</v>
      </c>
      <c r="Q604" s="4"/>
    </row>
    <row r="605" spans="1:17" ht="18.75" x14ac:dyDescent="0.25">
      <c r="A605" s="62">
        <v>599</v>
      </c>
      <c r="B605" s="66">
        <v>8522206210</v>
      </c>
      <c r="C605" s="70" t="s">
        <v>100</v>
      </c>
      <c r="D605" s="68" t="s">
        <v>19</v>
      </c>
      <c r="E605" s="67">
        <v>1</v>
      </c>
      <c r="F605" s="71">
        <v>3950</v>
      </c>
      <c r="G605" s="94">
        <v>3495</v>
      </c>
      <c r="H605" s="75">
        <v>3440.00008516444</v>
      </c>
      <c r="I605" s="61"/>
      <c r="J605" s="12">
        <f t="shared" si="69"/>
        <v>3628.3333617214798</v>
      </c>
      <c r="K605" s="58">
        <f t="shared" si="70"/>
        <v>279.92555670040724</v>
      </c>
      <c r="L605" s="35">
        <f t="shared" si="67"/>
        <v>7.7149900186568106</v>
      </c>
      <c r="M605" s="22">
        <f t="shared" si="71"/>
        <v>3628.3333617214798</v>
      </c>
      <c r="N605" s="58">
        <f t="shared" si="72"/>
        <v>3628.3333617214798</v>
      </c>
      <c r="O605" s="58">
        <f t="shared" si="68"/>
        <v>3628.33</v>
      </c>
      <c r="P605" s="23">
        <f t="shared" si="73"/>
        <v>3628.33</v>
      </c>
      <c r="Q605" s="4"/>
    </row>
    <row r="606" spans="1:17" ht="18.75" x14ac:dyDescent="0.25">
      <c r="A606" s="62">
        <v>600</v>
      </c>
      <c r="B606" s="66">
        <v>8521206210</v>
      </c>
      <c r="C606" s="70" t="s">
        <v>101</v>
      </c>
      <c r="D606" s="68" t="s">
        <v>19</v>
      </c>
      <c r="E606" s="67">
        <v>1</v>
      </c>
      <c r="F606" s="71">
        <v>6500</v>
      </c>
      <c r="G606" s="94">
        <v>6670</v>
      </c>
      <c r="H606" s="75">
        <v>6615.0000636283203</v>
      </c>
      <c r="I606" s="61"/>
      <c r="J606" s="12">
        <f t="shared" si="69"/>
        <v>6595.000021209441</v>
      </c>
      <c r="K606" s="58">
        <f t="shared" si="70"/>
        <v>86.746765199445647</v>
      </c>
      <c r="L606" s="35">
        <f t="shared" ref="L606:L608" si="74">K606/J606*100</f>
        <v>1.3153413937902818</v>
      </c>
      <c r="M606" s="22">
        <f t="shared" si="71"/>
        <v>6595.0000212094401</v>
      </c>
      <c r="N606" s="58">
        <f t="shared" si="72"/>
        <v>6595.0000212094401</v>
      </c>
      <c r="O606" s="58">
        <f t="shared" ref="O606:O608" si="75">ROUND(N606,2)</f>
        <v>6595</v>
      </c>
      <c r="P606" s="23">
        <f t="shared" si="73"/>
        <v>6595</v>
      </c>
      <c r="Q606" s="4"/>
    </row>
    <row r="607" spans="1:17" ht="18.75" x14ac:dyDescent="0.25">
      <c r="A607" s="62">
        <v>601</v>
      </c>
      <c r="B607" s="66">
        <v>1530136031</v>
      </c>
      <c r="C607" s="70" t="s">
        <v>96</v>
      </c>
      <c r="D607" s="68" t="s">
        <v>19</v>
      </c>
      <c r="E607" s="67">
        <v>1</v>
      </c>
      <c r="F607" s="71">
        <v>3500</v>
      </c>
      <c r="G607" s="94">
        <v>4170</v>
      </c>
      <c r="H607" s="75">
        <v>4115.0000531464002</v>
      </c>
      <c r="I607" s="61"/>
      <c r="J607" s="12">
        <f t="shared" si="69"/>
        <v>3928.3333510487996</v>
      </c>
      <c r="K607" s="58">
        <f t="shared" si="70"/>
        <v>371.9655135277942</v>
      </c>
      <c r="L607" s="35">
        <f t="shared" si="74"/>
        <v>9.468786894790524</v>
      </c>
      <c r="M607" s="22">
        <f t="shared" si="71"/>
        <v>3928.3333510487996</v>
      </c>
      <c r="N607" s="58">
        <f t="shared" si="72"/>
        <v>3928.3333510487996</v>
      </c>
      <c r="O607" s="58">
        <f t="shared" si="75"/>
        <v>3928.33</v>
      </c>
      <c r="P607" s="23">
        <f t="shared" si="73"/>
        <v>3928.33</v>
      </c>
      <c r="Q607" s="4"/>
    </row>
    <row r="608" spans="1:17" ht="18.75" x14ac:dyDescent="0.25">
      <c r="A608" s="62">
        <v>602</v>
      </c>
      <c r="B608" s="66">
        <v>4260348140</v>
      </c>
      <c r="C608" s="70" t="s">
        <v>270</v>
      </c>
      <c r="D608" s="68" t="s">
        <v>19</v>
      </c>
      <c r="E608" s="67">
        <v>1</v>
      </c>
      <c r="F608" s="71">
        <v>1750</v>
      </c>
      <c r="G608" s="94">
        <v>1894</v>
      </c>
      <c r="H608" s="75">
        <v>1839.00001091325</v>
      </c>
      <c r="I608" s="61"/>
      <c r="J608" s="12">
        <f t="shared" si="69"/>
        <v>1827.6666703044166</v>
      </c>
      <c r="K608" s="58">
        <f t="shared" si="70"/>
        <v>72.665902987693428</v>
      </c>
      <c r="L608" s="35">
        <f t="shared" si="74"/>
        <v>3.9758837958997288</v>
      </c>
      <c r="M608" s="22">
        <f t="shared" si="71"/>
        <v>1827.6666703044166</v>
      </c>
      <c r="N608" s="58">
        <f t="shared" si="72"/>
        <v>1827.6666703044166</v>
      </c>
      <c r="O608" s="58">
        <f t="shared" si="75"/>
        <v>1827.67</v>
      </c>
      <c r="P608" s="23">
        <f t="shared" si="73"/>
        <v>1827.67</v>
      </c>
      <c r="Q608" s="4"/>
    </row>
    <row r="609" spans="1:17" ht="18.75" x14ac:dyDescent="0.25">
      <c r="A609" s="11"/>
      <c r="B609" s="60"/>
      <c r="C609" s="14"/>
      <c r="D609" s="11"/>
      <c r="E609" s="11"/>
      <c r="F609" s="28"/>
      <c r="G609" s="28"/>
      <c r="H609" s="28"/>
      <c r="I609" s="15"/>
      <c r="J609" s="16"/>
      <c r="K609" s="15"/>
      <c r="L609" s="11"/>
      <c r="M609" s="24"/>
      <c r="N609" s="15"/>
      <c r="O609" s="15"/>
      <c r="P609" s="25">
        <f>SUM(P7:P608)</f>
        <v>9180490.7300000004</v>
      </c>
      <c r="Q609" s="4"/>
    </row>
    <row r="610" spans="1:17" ht="18.75" x14ac:dyDescent="0.25">
      <c r="B610" s="93" t="s">
        <v>666</v>
      </c>
      <c r="C610" s="93"/>
      <c r="D610" s="93"/>
      <c r="E610" s="93"/>
      <c r="F610" s="93"/>
      <c r="G610" s="50"/>
      <c r="H610" s="50"/>
      <c r="I610" s="50"/>
      <c r="J610" s="15"/>
      <c r="K610" s="15"/>
      <c r="L610" s="11"/>
      <c r="M610" s="24"/>
      <c r="N610" s="15"/>
      <c r="O610" s="15"/>
      <c r="P610" s="25"/>
      <c r="Q610" s="4"/>
    </row>
    <row r="611" spans="1:17" ht="18.75" x14ac:dyDescent="0.25">
      <c r="B611" s="60"/>
      <c r="C611" s="60"/>
      <c r="D611" s="60"/>
      <c r="E611" s="60"/>
      <c r="F611" s="60"/>
      <c r="G611" s="50"/>
      <c r="H611" s="50"/>
      <c r="I611" s="50"/>
      <c r="J611" s="15"/>
      <c r="K611" s="15"/>
      <c r="L611" s="11"/>
      <c r="M611" s="24"/>
      <c r="N611" s="15"/>
      <c r="O611" s="15"/>
      <c r="P611" s="25"/>
      <c r="Q611" s="4"/>
    </row>
    <row r="612" spans="1:17" ht="18.75" x14ac:dyDescent="0.25">
      <c r="B612" s="53" t="s">
        <v>658</v>
      </c>
      <c r="C612" s="46"/>
      <c r="D612" s="20"/>
      <c r="E612" s="44"/>
      <c r="F612" s="20"/>
      <c r="G612" s="20"/>
      <c r="H612" s="59">
        <f>P609</f>
        <v>9180490.7300000004</v>
      </c>
      <c r="I612" s="19" t="s">
        <v>49</v>
      </c>
      <c r="K612" s="19"/>
      <c r="L612" s="20"/>
      <c r="M612" s="20"/>
      <c r="N612" s="20"/>
      <c r="O612" s="20"/>
      <c r="P612" s="26"/>
      <c r="Q612" s="4"/>
    </row>
    <row r="613" spans="1:17" ht="18.75" x14ac:dyDescent="0.25">
      <c r="B613" s="53"/>
      <c r="C613" s="46"/>
      <c r="D613" s="20"/>
      <c r="E613" s="44"/>
      <c r="F613" s="20"/>
      <c r="G613" s="20"/>
      <c r="H613" s="29"/>
      <c r="I613" s="59"/>
      <c r="J613" s="19"/>
      <c r="K613" s="19"/>
      <c r="L613" s="20"/>
      <c r="M613" s="20"/>
      <c r="N613" s="20"/>
      <c r="O613" s="20"/>
      <c r="P613" s="26"/>
      <c r="Q613" s="4"/>
    </row>
    <row r="614" spans="1:17" ht="18.75" x14ac:dyDescent="0.25">
      <c r="B614" s="53" t="s">
        <v>659</v>
      </c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6"/>
      <c r="Q614" s="4"/>
    </row>
    <row r="615" spans="1:17" ht="18.75" x14ac:dyDescent="0.25">
      <c r="B615" s="53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6"/>
      <c r="Q615" s="4"/>
    </row>
    <row r="616" spans="1:17" s="3" customFormat="1" ht="18.75" x14ac:dyDescent="0.3">
      <c r="B616" s="34" t="s">
        <v>41</v>
      </c>
      <c r="C616" s="51"/>
      <c r="D616" s="51"/>
      <c r="E616" s="51"/>
      <c r="F616" s="51"/>
      <c r="G616" s="51"/>
      <c r="H616" s="51"/>
      <c r="I616" s="51" t="s">
        <v>53</v>
      </c>
      <c r="J616" s="51"/>
      <c r="K616" s="51"/>
      <c r="L616" s="27"/>
      <c r="M616" s="27"/>
      <c r="N616" s="27"/>
      <c r="O616" s="27"/>
      <c r="P616" s="27"/>
      <c r="Q616" s="6"/>
    </row>
    <row r="617" spans="1:17" s="3" customFormat="1" ht="18.75" x14ac:dyDescent="0.3">
      <c r="A617" s="34"/>
      <c r="B617" s="34"/>
      <c r="C617" s="45"/>
      <c r="D617" s="47"/>
      <c r="E617" s="34"/>
      <c r="F617" s="49"/>
      <c r="G617" s="34"/>
      <c r="H617" s="34"/>
      <c r="I617" s="34"/>
      <c r="J617" s="34"/>
      <c r="K617" s="9"/>
      <c r="L617" s="27"/>
      <c r="M617" s="27"/>
      <c r="N617" s="27"/>
      <c r="O617" s="27"/>
      <c r="P617" s="27"/>
      <c r="Q617" s="6"/>
    </row>
    <row r="618" spans="1:17" s="3" customFormat="1" x14ac:dyDescent="0.25">
      <c r="A618" s="56"/>
      <c r="B618" s="56"/>
      <c r="C618" s="56"/>
      <c r="D618" s="48"/>
      <c r="E618" s="37"/>
      <c r="F618" s="38"/>
      <c r="G618" s="39"/>
      <c r="H618" s="32"/>
      <c r="I618" s="57"/>
    </row>
    <row r="619" spans="1:17" x14ac:dyDescent="0.25">
      <c r="A619" s="56"/>
      <c r="B619" s="56"/>
      <c r="C619" s="56"/>
      <c r="D619" s="48"/>
      <c r="E619" s="40"/>
      <c r="F619" s="38"/>
      <c r="G619" s="39"/>
      <c r="H619" s="32"/>
      <c r="I619" s="5"/>
      <c r="J619" s="3"/>
      <c r="K619" s="3"/>
      <c r="L619" s="3"/>
      <c r="M619" s="3"/>
      <c r="N619" s="3"/>
      <c r="O619" s="3"/>
      <c r="P619" s="3"/>
    </row>
    <row r="620" spans="1:17" s="3" customFormat="1" x14ac:dyDescent="0.25">
      <c r="A620" s="82"/>
      <c r="B620" s="82"/>
      <c r="C620" s="82"/>
      <c r="D620" s="33"/>
      <c r="E620" s="18"/>
      <c r="F620" s="36"/>
      <c r="G620" s="41"/>
      <c r="H620" s="33"/>
      <c r="I620" s="2"/>
      <c r="J620" s="2"/>
      <c r="K620" s="2"/>
      <c r="L620" s="2"/>
      <c r="M620" s="2"/>
      <c r="N620" s="2"/>
      <c r="O620" s="2"/>
      <c r="P620" s="2"/>
    </row>
    <row r="621" spans="1:17" x14ac:dyDescent="0.25">
      <c r="A621" s="80"/>
      <c r="B621" s="80"/>
      <c r="C621" s="80"/>
      <c r="D621" s="80"/>
      <c r="E621" s="40"/>
      <c r="F621" s="38"/>
      <c r="G621" s="39"/>
      <c r="H621" s="81"/>
      <c r="I621" s="81"/>
      <c r="J621" s="3"/>
      <c r="M621" s="3"/>
      <c r="N621" s="3"/>
      <c r="O621" s="3"/>
      <c r="P621" s="3"/>
    </row>
    <row r="622" spans="1:17" x14ac:dyDescent="0.25">
      <c r="E622" s="13"/>
      <c r="F622" s="36"/>
      <c r="G622" s="42"/>
    </row>
    <row r="623" spans="1:17" x14ac:dyDescent="0.25">
      <c r="E623" s="13"/>
      <c r="F623" s="36"/>
      <c r="G623" s="42"/>
      <c r="I623" s="5"/>
      <c r="P623" s="10"/>
    </row>
    <row r="624" spans="1:17" x14ac:dyDescent="0.25">
      <c r="E624" s="13"/>
      <c r="F624" s="36"/>
      <c r="G624" s="42"/>
      <c r="K624" s="13"/>
      <c r="L624" s="13"/>
      <c r="M624" s="13"/>
    </row>
    <row r="625" spans="5:13" ht="18.75" x14ac:dyDescent="0.25">
      <c r="E625" s="13"/>
      <c r="F625" s="36"/>
      <c r="G625" s="42"/>
      <c r="K625" s="11"/>
      <c r="L625" s="13"/>
      <c r="M625" s="13"/>
    </row>
    <row r="626" spans="5:13" ht="18.75" x14ac:dyDescent="0.25">
      <c r="E626" s="13"/>
      <c r="F626" s="36"/>
      <c r="G626" s="42"/>
      <c r="K626" s="11"/>
      <c r="L626" s="13"/>
      <c r="M626" s="13"/>
    </row>
    <row r="627" spans="5:13" ht="18.75" x14ac:dyDescent="0.25">
      <c r="E627" s="13"/>
      <c r="F627" s="36"/>
      <c r="G627" s="42"/>
      <c r="K627" s="11"/>
      <c r="L627" s="13"/>
      <c r="M627" s="13"/>
    </row>
    <row r="628" spans="5:13" x14ac:dyDescent="0.25">
      <c r="E628" s="13"/>
      <c r="F628" s="36"/>
      <c r="G628" s="42"/>
      <c r="K628" s="13"/>
      <c r="L628" s="13"/>
      <c r="M628" s="13"/>
    </row>
    <row r="629" spans="5:13" x14ac:dyDescent="0.25">
      <c r="E629" s="13"/>
      <c r="F629" s="36"/>
      <c r="G629" s="42"/>
      <c r="K629" s="13"/>
      <c r="L629" s="13"/>
      <c r="M629" s="13"/>
    </row>
    <row r="630" spans="5:13" x14ac:dyDescent="0.25">
      <c r="E630" s="13"/>
      <c r="F630" s="36"/>
      <c r="G630" s="42"/>
      <c r="K630" s="13"/>
      <c r="L630" s="13"/>
      <c r="M630" s="13"/>
    </row>
    <row r="631" spans="5:13" x14ac:dyDescent="0.25">
      <c r="E631" s="13"/>
      <c r="F631" s="36"/>
      <c r="G631" s="42"/>
      <c r="K631" s="13"/>
      <c r="L631" s="13"/>
      <c r="M631" s="13"/>
    </row>
    <row r="632" spans="5:13" x14ac:dyDescent="0.25">
      <c r="E632" s="13"/>
      <c r="F632" s="36"/>
      <c r="G632" s="42"/>
    </row>
    <row r="633" spans="5:13" x14ac:dyDescent="0.25">
      <c r="E633" s="13"/>
      <c r="F633" s="36"/>
      <c r="G633" s="42"/>
    </row>
    <row r="634" spans="5:13" x14ac:dyDescent="0.25">
      <c r="E634" s="13"/>
      <c r="F634" s="36"/>
      <c r="G634" s="42"/>
    </row>
    <row r="635" spans="5:13" x14ac:dyDescent="0.25">
      <c r="E635" s="13"/>
      <c r="F635" s="36"/>
      <c r="G635" s="42"/>
    </row>
    <row r="636" spans="5:13" x14ac:dyDescent="0.25">
      <c r="E636" s="13"/>
      <c r="F636" s="36"/>
      <c r="G636" s="42"/>
    </row>
    <row r="637" spans="5:13" x14ac:dyDescent="0.25">
      <c r="E637" s="13"/>
      <c r="F637" s="36"/>
      <c r="G637" s="42"/>
    </row>
    <row r="638" spans="5:13" x14ac:dyDescent="0.25">
      <c r="E638" s="13"/>
      <c r="F638" s="36"/>
      <c r="G638" s="42"/>
    </row>
    <row r="639" spans="5:13" x14ac:dyDescent="0.25">
      <c r="E639" s="13"/>
      <c r="F639" s="36"/>
      <c r="G639" s="42"/>
    </row>
    <row r="640" spans="5:13" x14ac:dyDescent="0.25">
      <c r="E640" s="13"/>
      <c r="F640" s="36"/>
      <c r="G640" s="42"/>
    </row>
    <row r="641" spans="5:7" x14ac:dyDescent="0.25">
      <c r="E641" s="13"/>
      <c r="F641" s="36"/>
      <c r="G641" s="42"/>
    </row>
    <row r="642" spans="5:7" x14ac:dyDescent="0.25">
      <c r="E642" s="13"/>
      <c r="F642" s="36"/>
      <c r="G642" s="42"/>
    </row>
    <row r="643" spans="5:7" x14ac:dyDescent="0.25">
      <c r="E643" s="13"/>
      <c r="F643" s="36"/>
      <c r="G643" s="42"/>
    </row>
    <row r="644" spans="5:7" x14ac:dyDescent="0.25">
      <c r="E644" s="13"/>
      <c r="F644" s="36"/>
      <c r="G644" s="42"/>
    </row>
    <row r="645" spans="5:7" x14ac:dyDescent="0.25">
      <c r="E645" s="13"/>
      <c r="F645" s="36"/>
      <c r="G645" s="42"/>
    </row>
    <row r="646" spans="5:7" x14ac:dyDescent="0.25">
      <c r="E646" s="13"/>
      <c r="F646" s="36"/>
      <c r="G646" s="42"/>
    </row>
    <row r="647" spans="5:7" x14ac:dyDescent="0.25">
      <c r="E647" s="13"/>
      <c r="F647" s="36"/>
      <c r="G647" s="42"/>
    </row>
    <row r="648" spans="5:7" x14ac:dyDescent="0.25">
      <c r="E648" s="13"/>
      <c r="F648" s="36"/>
      <c r="G648" s="42"/>
    </row>
    <row r="649" spans="5:7" x14ac:dyDescent="0.25">
      <c r="E649" s="13"/>
      <c r="F649" s="36"/>
      <c r="G649" s="42"/>
    </row>
    <row r="650" spans="5:7" x14ac:dyDescent="0.25">
      <c r="E650" s="13"/>
      <c r="F650" s="36"/>
      <c r="G650" s="42"/>
    </row>
    <row r="651" spans="5:7" x14ac:dyDescent="0.25">
      <c r="E651" s="13"/>
      <c r="F651" s="36"/>
      <c r="G651" s="42"/>
    </row>
    <row r="652" spans="5:7" x14ac:dyDescent="0.25">
      <c r="E652" s="13"/>
      <c r="F652" s="36"/>
      <c r="G652" s="42"/>
    </row>
    <row r="653" spans="5:7" x14ac:dyDescent="0.25">
      <c r="E653" s="13"/>
      <c r="F653" s="36"/>
      <c r="G653" s="42"/>
    </row>
    <row r="654" spans="5:7" x14ac:dyDescent="0.25">
      <c r="E654" s="13"/>
      <c r="F654" s="36"/>
      <c r="G654" s="42"/>
    </row>
    <row r="655" spans="5:7" x14ac:dyDescent="0.25">
      <c r="E655" s="13"/>
      <c r="F655" s="36"/>
      <c r="G655" s="42"/>
    </row>
    <row r="656" spans="5:7" x14ac:dyDescent="0.25">
      <c r="E656" s="13"/>
      <c r="F656" s="36"/>
      <c r="G656" s="42"/>
    </row>
    <row r="657" spans="5:7" x14ac:dyDescent="0.25">
      <c r="E657" s="13"/>
      <c r="F657" s="36"/>
      <c r="G657" s="42"/>
    </row>
    <row r="658" spans="5:7" x14ac:dyDescent="0.25">
      <c r="E658" s="13"/>
      <c r="F658" s="36"/>
      <c r="G658" s="42"/>
    </row>
    <row r="659" spans="5:7" x14ac:dyDescent="0.25">
      <c r="E659" s="13"/>
      <c r="F659" s="36"/>
      <c r="G659" s="42"/>
    </row>
    <row r="660" spans="5:7" x14ac:dyDescent="0.25">
      <c r="E660" s="13"/>
      <c r="F660" s="36"/>
      <c r="G660" s="42"/>
    </row>
    <row r="661" spans="5:7" x14ac:dyDescent="0.25">
      <c r="E661" s="13"/>
      <c r="F661" s="36"/>
      <c r="G661" s="42"/>
    </row>
    <row r="662" spans="5:7" x14ac:dyDescent="0.25">
      <c r="E662" s="13"/>
      <c r="F662" s="36"/>
      <c r="G662" s="42"/>
    </row>
    <row r="663" spans="5:7" x14ac:dyDescent="0.25">
      <c r="E663" s="13"/>
      <c r="F663" s="36"/>
      <c r="G663" s="42"/>
    </row>
    <row r="664" spans="5:7" x14ac:dyDescent="0.25">
      <c r="E664" s="13"/>
      <c r="F664" s="36"/>
      <c r="G664" s="42"/>
    </row>
    <row r="665" spans="5:7" x14ac:dyDescent="0.25">
      <c r="E665" s="13"/>
      <c r="F665" s="36"/>
      <c r="G665" s="42"/>
    </row>
    <row r="666" spans="5:7" x14ac:dyDescent="0.25">
      <c r="E666" s="13"/>
      <c r="F666" s="36"/>
      <c r="G666" s="42"/>
    </row>
    <row r="667" spans="5:7" x14ac:dyDescent="0.25">
      <c r="E667" s="13"/>
      <c r="F667" s="36"/>
      <c r="G667" s="42"/>
    </row>
    <row r="668" spans="5:7" x14ac:dyDescent="0.25">
      <c r="E668" s="13"/>
      <c r="F668" s="36"/>
      <c r="G668" s="42"/>
    </row>
    <row r="669" spans="5:7" x14ac:dyDescent="0.25">
      <c r="E669" s="13"/>
      <c r="F669" s="36"/>
      <c r="G669" s="42"/>
    </row>
    <row r="670" spans="5:7" x14ac:dyDescent="0.25">
      <c r="E670" s="13"/>
      <c r="F670" s="36"/>
      <c r="G670" s="42"/>
    </row>
    <row r="671" spans="5:7" x14ac:dyDescent="0.25">
      <c r="E671" s="13"/>
      <c r="F671" s="36"/>
      <c r="G671" s="42"/>
    </row>
    <row r="672" spans="5:7" x14ac:dyDescent="0.25">
      <c r="E672" s="13"/>
      <c r="F672" s="36"/>
      <c r="G672" s="42"/>
    </row>
    <row r="673" spans="5:7" x14ac:dyDescent="0.25">
      <c r="E673" s="13"/>
      <c r="F673" s="36"/>
      <c r="G673" s="42"/>
    </row>
    <row r="674" spans="5:7" x14ac:dyDescent="0.25">
      <c r="E674" s="13"/>
      <c r="F674" s="36"/>
      <c r="G674" s="42"/>
    </row>
    <row r="675" spans="5:7" x14ac:dyDescent="0.25">
      <c r="E675" s="13"/>
      <c r="F675" s="36"/>
      <c r="G675" s="42"/>
    </row>
    <row r="676" spans="5:7" x14ac:dyDescent="0.25">
      <c r="E676" s="13"/>
      <c r="F676" s="36"/>
      <c r="G676" s="42"/>
    </row>
    <row r="677" spans="5:7" x14ac:dyDescent="0.25">
      <c r="E677" s="13"/>
      <c r="F677" s="36"/>
      <c r="G677" s="42"/>
    </row>
    <row r="678" spans="5:7" x14ac:dyDescent="0.25">
      <c r="E678" s="13"/>
      <c r="F678" s="36"/>
      <c r="G678" s="42"/>
    </row>
    <row r="679" spans="5:7" x14ac:dyDescent="0.25">
      <c r="E679" s="13"/>
      <c r="F679" s="36"/>
      <c r="G679" s="42"/>
    </row>
    <row r="680" spans="5:7" x14ac:dyDescent="0.25">
      <c r="E680" s="13"/>
      <c r="F680" s="36"/>
      <c r="G680" s="42"/>
    </row>
    <row r="681" spans="5:7" x14ac:dyDescent="0.25">
      <c r="E681" s="13"/>
      <c r="F681" s="36"/>
      <c r="G681" s="42"/>
    </row>
    <row r="682" spans="5:7" x14ac:dyDescent="0.25">
      <c r="E682" s="13"/>
      <c r="F682" s="36"/>
      <c r="G682" s="42"/>
    </row>
    <row r="683" spans="5:7" x14ac:dyDescent="0.25">
      <c r="E683" s="13"/>
      <c r="F683" s="36"/>
      <c r="G683" s="42"/>
    </row>
    <row r="684" spans="5:7" x14ac:dyDescent="0.25">
      <c r="E684" s="13"/>
      <c r="F684" s="36"/>
      <c r="G684" s="42"/>
    </row>
    <row r="685" spans="5:7" x14ac:dyDescent="0.25">
      <c r="E685" s="13"/>
      <c r="F685" s="36"/>
      <c r="G685" s="42"/>
    </row>
    <row r="686" spans="5:7" x14ac:dyDescent="0.25">
      <c r="E686" s="13"/>
      <c r="F686" s="36"/>
      <c r="G686" s="42"/>
    </row>
    <row r="687" spans="5:7" x14ac:dyDescent="0.25">
      <c r="E687" s="13"/>
      <c r="F687" s="36"/>
      <c r="G687" s="42"/>
    </row>
    <row r="688" spans="5:7" x14ac:dyDescent="0.25">
      <c r="E688" s="13"/>
      <c r="F688" s="36"/>
      <c r="G688" s="42"/>
    </row>
    <row r="689" spans="5:7" x14ac:dyDescent="0.25">
      <c r="E689" s="13"/>
      <c r="F689" s="36"/>
      <c r="G689" s="42"/>
    </row>
    <row r="690" spans="5:7" x14ac:dyDescent="0.25">
      <c r="E690" s="13"/>
      <c r="F690" s="36"/>
      <c r="G690" s="42"/>
    </row>
    <row r="691" spans="5:7" x14ac:dyDescent="0.25">
      <c r="E691" s="13"/>
      <c r="F691" s="36"/>
      <c r="G691" s="42"/>
    </row>
    <row r="692" spans="5:7" x14ac:dyDescent="0.25">
      <c r="E692" s="13"/>
      <c r="F692" s="36"/>
      <c r="G692" s="42"/>
    </row>
    <row r="693" spans="5:7" x14ac:dyDescent="0.25">
      <c r="E693" s="13"/>
      <c r="F693" s="36"/>
      <c r="G693" s="42"/>
    </row>
    <row r="694" spans="5:7" x14ac:dyDescent="0.25">
      <c r="E694" s="13"/>
      <c r="F694" s="36"/>
      <c r="G694" s="42"/>
    </row>
    <row r="695" spans="5:7" x14ac:dyDescent="0.25">
      <c r="E695" s="13"/>
      <c r="F695" s="36"/>
      <c r="G695" s="42"/>
    </row>
    <row r="696" spans="5:7" x14ac:dyDescent="0.25">
      <c r="E696" s="13"/>
      <c r="F696" s="36"/>
      <c r="G696" s="42"/>
    </row>
    <row r="697" spans="5:7" x14ac:dyDescent="0.25">
      <c r="E697" s="13"/>
      <c r="F697" s="36"/>
      <c r="G697" s="42"/>
    </row>
    <row r="698" spans="5:7" x14ac:dyDescent="0.25">
      <c r="E698" s="13"/>
      <c r="F698" s="36"/>
      <c r="G698" s="42"/>
    </row>
    <row r="699" spans="5:7" x14ac:dyDescent="0.25">
      <c r="E699" s="13"/>
      <c r="F699" s="36"/>
      <c r="G699" s="42"/>
    </row>
    <row r="700" spans="5:7" x14ac:dyDescent="0.25">
      <c r="E700" s="13"/>
      <c r="F700" s="36"/>
      <c r="G700" s="42"/>
    </row>
    <row r="701" spans="5:7" x14ac:dyDescent="0.25">
      <c r="E701" s="13"/>
      <c r="F701" s="36"/>
      <c r="G701" s="42"/>
    </row>
    <row r="702" spans="5:7" x14ac:dyDescent="0.25">
      <c r="E702" s="13"/>
      <c r="F702" s="36"/>
      <c r="G702" s="42"/>
    </row>
    <row r="703" spans="5:7" x14ac:dyDescent="0.25">
      <c r="E703" s="13"/>
      <c r="F703" s="36"/>
      <c r="G703" s="42"/>
    </row>
    <row r="704" spans="5:7" x14ac:dyDescent="0.25">
      <c r="E704" s="13"/>
      <c r="F704" s="36"/>
      <c r="G704" s="42"/>
    </row>
    <row r="705" spans="5:7" x14ac:dyDescent="0.25">
      <c r="E705" s="13"/>
      <c r="F705" s="36"/>
      <c r="G705" s="42"/>
    </row>
    <row r="706" spans="5:7" x14ac:dyDescent="0.25">
      <c r="E706" s="13"/>
      <c r="F706" s="36"/>
      <c r="G706" s="42"/>
    </row>
    <row r="707" spans="5:7" x14ac:dyDescent="0.25">
      <c r="E707" s="13"/>
      <c r="F707" s="36"/>
      <c r="G707" s="42"/>
    </row>
    <row r="708" spans="5:7" x14ac:dyDescent="0.25">
      <c r="E708" s="13"/>
      <c r="F708" s="36"/>
      <c r="G708" s="42"/>
    </row>
    <row r="709" spans="5:7" x14ac:dyDescent="0.25">
      <c r="E709" s="13"/>
      <c r="F709" s="36"/>
      <c r="G709" s="42"/>
    </row>
    <row r="710" spans="5:7" x14ac:dyDescent="0.25">
      <c r="E710" s="13"/>
      <c r="F710" s="36"/>
      <c r="G710" s="42"/>
    </row>
    <row r="711" spans="5:7" x14ac:dyDescent="0.25">
      <c r="E711" s="13"/>
      <c r="F711" s="36"/>
      <c r="G711" s="42"/>
    </row>
    <row r="712" spans="5:7" x14ac:dyDescent="0.25">
      <c r="E712" s="13"/>
      <c r="F712" s="36"/>
      <c r="G712" s="42"/>
    </row>
    <row r="713" spans="5:7" x14ac:dyDescent="0.25">
      <c r="E713" s="13"/>
      <c r="F713" s="36"/>
      <c r="G713" s="42"/>
    </row>
    <row r="714" spans="5:7" x14ac:dyDescent="0.25">
      <c r="E714" s="13"/>
      <c r="F714" s="36"/>
      <c r="G714" s="42"/>
    </row>
    <row r="715" spans="5:7" x14ac:dyDescent="0.25">
      <c r="E715" s="13"/>
      <c r="F715" s="36"/>
      <c r="G715" s="42"/>
    </row>
    <row r="716" spans="5:7" x14ac:dyDescent="0.25">
      <c r="E716" s="13"/>
      <c r="F716" s="36"/>
      <c r="G716" s="42"/>
    </row>
    <row r="717" spans="5:7" x14ac:dyDescent="0.25">
      <c r="E717" s="13"/>
      <c r="F717" s="36"/>
      <c r="G717" s="42"/>
    </row>
    <row r="718" spans="5:7" x14ac:dyDescent="0.25">
      <c r="E718" s="13"/>
      <c r="F718" s="36"/>
      <c r="G718" s="42"/>
    </row>
    <row r="719" spans="5:7" x14ac:dyDescent="0.25">
      <c r="E719" s="13"/>
      <c r="F719" s="36"/>
      <c r="G719" s="42"/>
    </row>
    <row r="720" spans="5:7" x14ac:dyDescent="0.25">
      <c r="E720" s="13"/>
      <c r="F720" s="36"/>
      <c r="G720" s="42"/>
    </row>
    <row r="721" spans="5:7" x14ac:dyDescent="0.25">
      <c r="E721" s="13"/>
      <c r="F721" s="36"/>
      <c r="G721" s="42"/>
    </row>
    <row r="722" spans="5:7" x14ac:dyDescent="0.25">
      <c r="E722" s="13"/>
      <c r="F722" s="36"/>
      <c r="G722" s="42"/>
    </row>
    <row r="723" spans="5:7" x14ac:dyDescent="0.25">
      <c r="E723" s="13"/>
      <c r="F723" s="36"/>
      <c r="G723" s="42"/>
    </row>
    <row r="724" spans="5:7" x14ac:dyDescent="0.25">
      <c r="E724" s="13"/>
      <c r="F724" s="36"/>
      <c r="G724" s="42"/>
    </row>
    <row r="725" spans="5:7" x14ac:dyDescent="0.25">
      <c r="E725" s="13"/>
      <c r="F725" s="36"/>
      <c r="G725" s="42"/>
    </row>
    <row r="726" spans="5:7" x14ac:dyDescent="0.25">
      <c r="E726" s="13"/>
      <c r="F726" s="36"/>
      <c r="G726" s="42"/>
    </row>
    <row r="727" spans="5:7" x14ac:dyDescent="0.25">
      <c r="E727" s="13"/>
      <c r="F727" s="36"/>
      <c r="G727" s="42"/>
    </row>
    <row r="728" spans="5:7" x14ac:dyDescent="0.25">
      <c r="E728" s="13"/>
      <c r="F728" s="36"/>
      <c r="G728" s="42"/>
    </row>
    <row r="729" spans="5:7" x14ac:dyDescent="0.25">
      <c r="E729" s="13"/>
      <c r="F729" s="36"/>
      <c r="G729" s="42"/>
    </row>
    <row r="730" spans="5:7" x14ac:dyDescent="0.25">
      <c r="E730" s="13"/>
      <c r="F730" s="36"/>
      <c r="G730" s="42"/>
    </row>
    <row r="731" spans="5:7" x14ac:dyDescent="0.25">
      <c r="E731" s="13"/>
      <c r="F731" s="36"/>
      <c r="G731" s="42"/>
    </row>
    <row r="732" spans="5:7" x14ac:dyDescent="0.25">
      <c r="E732" s="13"/>
      <c r="F732" s="36"/>
      <c r="G732" s="42"/>
    </row>
    <row r="733" spans="5:7" x14ac:dyDescent="0.25">
      <c r="E733" s="13"/>
      <c r="F733" s="36"/>
      <c r="G733" s="42"/>
    </row>
    <row r="734" spans="5:7" x14ac:dyDescent="0.25">
      <c r="E734" s="13"/>
      <c r="F734" s="36"/>
      <c r="G734" s="42"/>
    </row>
    <row r="735" spans="5:7" x14ac:dyDescent="0.25">
      <c r="E735" s="13"/>
      <c r="F735" s="36"/>
      <c r="G735" s="42"/>
    </row>
    <row r="736" spans="5:7" x14ac:dyDescent="0.25">
      <c r="E736" s="13"/>
      <c r="F736" s="36"/>
      <c r="G736" s="42"/>
    </row>
    <row r="737" spans="5:7" x14ac:dyDescent="0.25">
      <c r="E737" s="13"/>
      <c r="F737" s="36"/>
      <c r="G737" s="42"/>
    </row>
    <row r="738" spans="5:7" x14ac:dyDescent="0.25">
      <c r="E738" s="13"/>
      <c r="F738" s="36"/>
      <c r="G738" s="42"/>
    </row>
    <row r="739" spans="5:7" x14ac:dyDescent="0.25">
      <c r="E739" s="13"/>
      <c r="F739" s="36"/>
      <c r="G739" s="42"/>
    </row>
    <row r="740" spans="5:7" x14ac:dyDescent="0.25">
      <c r="E740" s="13"/>
      <c r="F740" s="36"/>
      <c r="G740" s="42"/>
    </row>
    <row r="741" spans="5:7" x14ac:dyDescent="0.25">
      <c r="E741" s="13"/>
      <c r="F741" s="36"/>
      <c r="G741" s="42"/>
    </row>
    <row r="742" spans="5:7" x14ac:dyDescent="0.25">
      <c r="E742" s="13"/>
      <c r="F742" s="36"/>
      <c r="G742" s="42"/>
    </row>
    <row r="743" spans="5:7" x14ac:dyDescent="0.25">
      <c r="E743" s="13"/>
      <c r="F743" s="36"/>
      <c r="G743" s="42"/>
    </row>
    <row r="744" spans="5:7" x14ac:dyDescent="0.25">
      <c r="E744" s="13"/>
      <c r="F744" s="36"/>
      <c r="G744" s="42"/>
    </row>
    <row r="745" spans="5:7" x14ac:dyDescent="0.25">
      <c r="E745" s="13"/>
      <c r="F745" s="36"/>
      <c r="G745" s="42"/>
    </row>
    <row r="746" spans="5:7" x14ac:dyDescent="0.25">
      <c r="E746" s="13"/>
      <c r="F746" s="36"/>
      <c r="G746" s="42"/>
    </row>
    <row r="747" spans="5:7" x14ac:dyDescent="0.25">
      <c r="E747" s="13"/>
      <c r="F747" s="36"/>
      <c r="G747" s="42"/>
    </row>
    <row r="748" spans="5:7" x14ac:dyDescent="0.25">
      <c r="E748" s="13"/>
      <c r="F748" s="36"/>
      <c r="G748" s="42"/>
    </row>
    <row r="749" spans="5:7" x14ac:dyDescent="0.25">
      <c r="E749" s="13"/>
      <c r="F749" s="36"/>
      <c r="G749" s="42"/>
    </row>
    <row r="750" spans="5:7" x14ac:dyDescent="0.25">
      <c r="E750" s="13"/>
      <c r="F750" s="36"/>
      <c r="G750" s="42"/>
    </row>
    <row r="751" spans="5:7" x14ac:dyDescent="0.25">
      <c r="E751" s="13"/>
      <c r="F751" s="36"/>
      <c r="G751" s="42"/>
    </row>
    <row r="752" spans="5:7" x14ac:dyDescent="0.25">
      <c r="E752" s="13"/>
      <c r="F752" s="36"/>
      <c r="G752" s="42"/>
    </row>
    <row r="753" spans="5:7" x14ac:dyDescent="0.25">
      <c r="E753" s="13"/>
      <c r="F753" s="36"/>
      <c r="G753" s="42"/>
    </row>
    <row r="754" spans="5:7" x14ac:dyDescent="0.25">
      <c r="E754" s="13"/>
      <c r="F754" s="36"/>
      <c r="G754" s="42"/>
    </row>
    <row r="755" spans="5:7" x14ac:dyDescent="0.25">
      <c r="E755" s="13"/>
      <c r="F755" s="36"/>
      <c r="G755" s="42"/>
    </row>
    <row r="756" spans="5:7" x14ac:dyDescent="0.25">
      <c r="E756" s="13"/>
      <c r="F756" s="36"/>
      <c r="G756" s="42"/>
    </row>
    <row r="757" spans="5:7" x14ac:dyDescent="0.25">
      <c r="E757" s="13"/>
      <c r="F757" s="36"/>
      <c r="G757" s="42"/>
    </row>
    <row r="758" spans="5:7" x14ac:dyDescent="0.25">
      <c r="E758" s="13"/>
      <c r="F758" s="36"/>
      <c r="G758" s="42"/>
    </row>
    <row r="759" spans="5:7" x14ac:dyDescent="0.25">
      <c r="E759" s="13"/>
      <c r="F759" s="36"/>
      <c r="G759" s="42"/>
    </row>
    <row r="760" spans="5:7" x14ac:dyDescent="0.25">
      <c r="E760" s="13"/>
      <c r="F760" s="36"/>
      <c r="G760" s="42"/>
    </row>
    <row r="761" spans="5:7" x14ac:dyDescent="0.25">
      <c r="E761" s="13"/>
      <c r="F761" s="36"/>
      <c r="G761" s="42"/>
    </row>
    <row r="762" spans="5:7" x14ac:dyDescent="0.25">
      <c r="E762" s="13"/>
      <c r="F762" s="36"/>
      <c r="G762" s="42"/>
    </row>
    <row r="763" spans="5:7" x14ac:dyDescent="0.25">
      <c r="E763" s="13"/>
      <c r="F763" s="36"/>
      <c r="G763" s="42"/>
    </row>
    <row r="764" spans="5:7" x14ac:dyDescent="0.25">
      <c r="E764" s="13"/>
      <c r="F764" s="36"/>
      <c r="G764" s="42"/>
    </row>
    <row r="765" spans="5:7" x14ac:dyDescent="0.25">
      <c r="E765" s="13"/>
      <c r="F765" s="36"/>
      <c r="G765" s="42"/>
    </row>
    <row r="766" spans="5:7" x14ac:dyDescent="0.25">
      <c r="E766" s="13"/>
      <c r="F766" s="36"/>
      <c r="G766" s="42"/>
    </row>
    <row r="767" spans="5:7" x14ac:dyDescent="0.25">
      <c r="E767" s="13"/>
      <c r="F767" s="36"/>
      <c r="G767" s="42"/>
    </row>
    <row r="768" spans="5:7" x14ac:dyDescent="0.25">
      <c r="E768" s="13"/>
      <c r="F768" s="36"/>
      <c r="G768" s="42"/>
    </row>
    <row r="769" spans="5:7" x14ac:dyDescent="0.25">
      <c r="E769" s="13"/>
      <c r="F769" s="36"/>
      <c r="G769" s="42"/>
    </row>
    <row r="770" spans="5:7" x14ac:dyDescent="0.25">
      <c r="E770" s="13"/>
      <c r="F770" s="36"/>
      <c r="G770" s="42"/>
    </row>
    <row r="771" spans="5:7" x14ac:dyDescent="0.25">
      <c r="E771" s="13"/>
      <c r="F771" s="36"/>
      <c r="G771" s="42"/>
    </row>
    <row r="772" spans="5:7" x14ac:dyDescent="0.25">
      <c r="E772" s="13"/>
      <c r="F772" s="36"/>
      <c r="G772" s="42"/>
    </row>
    <row r="773" spans="5:7" x14ac:dyDescent="0.25">
      <c r="E773" s="13"/>
      <c r="F773" s="36"/>
      <c r="G773" s="42"/>
    </row>
    <row r="774" spans="5:7" x14ac:dyDescent="0.25">
      <c r="E774" s="13"/>
      <c r="F774" s="36"/>
      <c r="G774" s="42"/>
    </row>
    <row r="775" spans="5:7" x14ac:dyDescent="0.25">
      <c r="E775" s="13"/>
      <c r="F775" s="36"/>
      <c r="G775" s="42"/>
    </row>
    <row r="776" spans="5:7" x14ac:dyDescent="0.25">
      <c r="E776" s="13"/>
      <c r="F776" s="36"/>
      <c r="G776" s="42"/>
    </row>
    <row r="777" spans="5:7" x14ac:dyDescent="0.25">
      <c r="E777" s="13"/>
      <c r="F777" s="36"/>
      <c r="G777" s="42"/>
    </row>
    <row r="778" spans="5:7" x14ac:dyDescent="0.25">
      <c r="E778" s="13"/>
      <c r="F778" s="36"/>
      <c r="G778" s="42"/>
    </row>
    <row r="779" spans="5:7" x14ac:dyDescent="0.25">
      <c r="E779" s="13"/>
      <c r="F779" s="36"/>
      <c r="G779" s="42"/>
    </row>
    <row r="780" spans="5:7" x14ac:dyDescent="0.25">
      <c r="E780" s="13"/>
      <c r="F780" s="36"/>
      <c r="G780" s="42"/>
    </row>
    <row r="781" spans="5:7" x14ac:dyDescent="0.25">
      <c r="E781" s="13"/>
      <c r="F781" s="36"/>
      <c r="G781" s="42"/>
    </row>
    <row r="782" spans="5:7" x14ac:dyDescent="0.25">
      <c r="E782" s="13"/>
      <c r="F782" s="36"/>
      <c r="G782" s="42"/>
    </row>
    <row r="783" spans="5:7" x14ac:dyDescent="0.25">
      <c r="E783" s="13"/>
      <c r="F783" s="36"/>
      <c r="G783" s="42"/>
    </row>
    <row r="784" spans="5:7" x14ac:dyDescent="0.25">
      <c r="E784" s="13"/>
      <c r="F784" s="36"/>
      <c r="G784" s="42"/>
    </row>
    <row r="785" spans="5:7" x14ac:dyDescent="0.25">
      <c r="E785" s="13"/>
      <c r="F785" s="36"/>
      <c r="G785" s="42"/>
    </row>
    <row r="786" spans="5:7" x14ac:dyDescent="0.25">
      <c r="E786" s="13"/>
      <c r="F786" s="36"/>
      <c r="G786" s="42"/>
    </row>
    <row r="787" spans="5:7" x14ac:dyDescent="0.25">
      <c r="E787" s="13"/>
      <c r="F787" s="36"/>
      <c r="G787" s="42"/>
    </row>
    <row r="788" spans="5:7" x14ac:dyDescent="0.25">
      <c r="E788" s="13"/>
      <c r="F788" s="36"/>
      <c r="G788" s="42"/>
    </row>
    <row r="789" spans="5:7" x14ac:dyDescent="0.25">
      <c r="E789" s="13"/>
      <c r="F789" s="36"/>
      <c r="G789" s="42"/>
    </row>
    <row r="790" spans="5:7" x14ac:dyDescent="0.25">
      <c r="E790" s="13"/>
      <c r="F790" s="36"/>
      <c r="G790" s="42"/>
    </row>
    <row r="791" spans="5:7" x14ac:dyDescent="0.25">
      <c r="E791" s="13"/>
      <c r="F791" s="36"/>
      <c r="G791" s="42"/>
    </row>
    <row r="792" spans="5:7" x14ac:dyDescent="0.25">
      <c r="E792" s="13"/>
      <c r="F792" s="36"/>
      <c r="G792" s="42"/>
    </row>
    <row r="793" spans="5:7" x14ac:dyDescent="0.25">
      <c r="E793" s="13"/>
      <c r="F793" s="36"/>
      <c r="G793" s="42"/>
    </row>
    <row r="794" spans="5:7" x14ac:dyDescent="0.25">
      <c r="E794" s="13"/>
      <c r="F794" s="36"/>
      <c r="G794" s="42"/>
    </row>
    <row r="795" spans="5:7" x14ac:dyDescent="0.25">
      <c r="E795" s="13"/>
      <c r="F795" s="36"/>
      <c r="G795" s="42"/>
    </row>
    <row r="796" spans="5:7" x14ac:dyDescent="0.25">
      <c r="E796" s="13"/>
      <c r="F796" s="36"/>
      <c r="G796" s="42"/>
    </row>
    <row r="797" spans="5:7" x14ac:dyDescent="0.25">
      <c r="E797" s="13"/>
      <c r="F797" s="36"/>
      <c r="G797" s="42"/>
    </row>
    <row r="798" spans="5:7" x14ac:dyDescent="0.25">
      <c r="E798" s="13"/>
      <c r="F798" s="36"/>
      <c r="G798" s="42"/>
    </row>
    <row r="799" spans="5:7" x14ac:dyDescent="0.25">
      <c r="E799" s="13"/>
      <c r="F799" s="36"/>
      <c r="G799" s="42"/>
    </row>
    <row r="800" spans="5:7" x14ac:dyDescent="0.25">
      <c r="E800" s="13"/>
      <c r="F800" s="36"/>
      <c r="G800" s="42"/>
    </row>
    <row r="801" spans="5:7" x14ac:dyDescent="0.25">
      <c r="E801" s="13"/>
      <c r="F801" s="36"/>
      <c r="G801" s="42"/>
    </row>
    <row r="802" spans="5:7" x14ac:dyDescent="0.25">
      <c r="E802" s="13"/>
      <c r="F802" s="36"/>
      <c r="G802" s="42"/>
    </row>
    <row r="803" spans="5:7" x14ac:dyDescent="0.25">
      <c r="E803" s="13"/>
      <c r="F803" s="36"/>
      <c r="G803" s="42"/>
    </row>
    <row r="804" spans="5:7" x14ac:dyDescent="0.25">
      <c r="E804" s="13"/>
      <c r="F804" s="36"/>
      <c r="G804" s="42"/>
    </row>
    <row r="805" spans="5:7" x14ac:dyDescent="0.25">
      <c r="E805" s="13"/>
      <c r="F805" s="36"/>
      <c r="G805" s="42"/>
    </row>
    <row r="806" spans="5:7" x14ac:dyDescent="0.25">
      <c r="E806" s="13"/>
      <c r="F806" s="36"/>
      <c r="G806" s="42"/>
    </row>
    <row r="807" spans="5:7" x14ac:dyDescent="0.25">
      <c r="E807" s="13"/>
      <c r="F807" s="36"/>
      <c r="G807" s="42"/>
    </row>
    <row r="808" spans="5:7" x14ac:dyDescent="0.25">
      <c r="E808" s="13"/>
      <c r="F808" s="36"/>
      <c r="G808" s="42"/>
    </row>
    <row r="809" spans="5:7" x14ac:dyDescent="0.25">
      <c r="E809" s="13"/>
      <c r="F809" s="36"/>
      <c r="G809" s="42"/>
    </row>
    <row r="810" spans="5:7" x14ac:dyDescent="0.25">
      <c r="E810" s="13"/>
      <c r="F810" s="36"/>
      <c r="G810" s="42"/>
    </row>
    <row r="811" spans="5:7" x14ac:dyDescent="0.25">
      <c r="E811" s="13"/>
      <c r="F811" s="36"/>
      <c r="G811" s="42"/>
    </row>
    <row r="812" spans="5:7" x14ac:dyDescent="0.25">
      <c r="E812" s="13"/>
      <c r="F812" s="36"/>
      <c r="G812" s="42"/>
    </row>
    <row r="813" spans="5:7" x14ac:dyDescent="0.25">
      <c r="E813" s="13"/>
      <c r="F813" s="36"/>
      <c r="G813" s="42"/>
    </row>
    <row r="814" spans="5:7" x14ac:dyDescent="0.25">
      <c r="E814" s="13"/>
      <c r="F814" s="36"/>
      <c r="G814" s="42"/>
    </row>
    <row r="815" spans="5:7" x14ac:dyDescent="0.25">
      <c r="E815" s="13"/>
      <c r="F815" s="36"/>
      <c r="G815" s="42"/>
    </row>
    <row r="816" spans="5:7" x14ac:dyDescent="0.25">
      <c r="E816" s="13"/>
      <c r="F816" s="36"/>
      <c r="G816" s="42"/>
    </row>
    <row r="817" spans="5:7" x14ac:dyDescent="0.25">
      <c r="E817" s="13"/>
      <c r="F817" s="36"/>
      <c r="G817" s="42"/>
    </row>
    <row r="818" spans="5:7" x14ac:dyDescent="0.25">
      <c r="E818" s="13"/>
      <c r="F818" s="36"/>
      <c r="G818" s="42"/>
    </row>
    <row r="819" spans="5:7" x14ac:dyDescent="0.25">
      <c r="E819" s="13"/>
      <c r="F819" s="36"/>
      <c r="G819" s="42"/>
    </row>
    <row r="820" spans="5:7" x14ac:dyDescent="0.25">
      <c r="E820" s="13"/>
      <c r="F820" s="36"/>
      <c r="G820" s="42"/>
    </row>
    <row r="821" spans="5:7" x14ac:dyDescent="0.25">
      <c r="E821" s="13"/>
      <c r="F821" s="36"/>
      <c r="G821" s="42"/>
    </row>
    <row r="822" spans="5:7" x14ac:dyDescent="0.25">
      <c r="E822" s="13"/>
      <c r="F822" s="36"/>
      <c r="G822" s="42"/>
    </row>
    <row r="823" spans="5:7" x14ac:dyDescent="0.25">
      <c r="E823" s="13"/>
      <c r="F823" s="36"/>
      <c r="G823" s="42"/>
    </row>
    <row r="824" spans="5:7" x14ac:dyDescent="0.25">
      <c r="E824" s="13"/>
      <c r="F824" s="36"/>
      <c r="G824" s="42"/>
    </row>
    <row r="825" spans="5:7" x14ac:dyDescent="0.25">
      <c r="E825" s="13"/>
      <c r="F825" s="36"/>
      <c r="G825" s="42"/>
    </row>
    <row r="826" spans="5:7" x14ac:dyDescent="0.25">
      <c r="E826" s="13"/>
      <c r="F826" s="36"/>
      <c r="G826" s="42"/>
    </row>
    <row r="827" spans="5:7" x14ac:dyDescent="0.25">
      <c r="E827" s="13"/>
      <c r="F827" s="36"/>
      <c r="G827" s="42"/>
    </row>
    <row r="828" spans="5:7" x14ac:dyDescent="0.25">
      <c r="E828" s="13"/>
      <c r="F828" s="36"/>
      <c r="G828" s="42"/>
    </row>
    <row r="829" spans="5:7" x14ac:dyDescent="0.25">
      <c r="E829" s="13"/>
      <c r="F829" s="36"/>
      <c r="G829" s="42"/>
    </row>
    <row r="830" spans="5:7" x14ac:dyDescent="0.25">
      <c r="E830" s="13"/>
      <c r="F830" s="36"/>
      <c r="G830" s="42"/>
    </row>
    <row r="831" spans="5:7" x14ac:dyDescent="0.25">
      <c r="E831" s="13"/>
      <c r="F831" s="36"/>
      <c r="G831" s="42"/>
    </row>
    <row r="832" spans="5:7" x14ac:dyDescent="0.25">
      <c r="E832" s="13"/>
      <c r="F832" s="36"/>
      <c r="G832" s="42"/>
    </row>
    <row r="833" spans="5:7" x14ac:dyDescent="0.25">
      <c r="E833" s="13"/>
      <c r="F833" s="36"/>
      <c r="G833" s="42"/>
    </row>
    <row r="834" spans="5:7" x14ac:dyDescent="0.25">
      <c r="E834" s="13"/>
      <c r="F834" s="36"/>
      <c r="G834" s="42"/>
    </row>
    <row r="835" spans="5:7" x14ac:dyDescent="0.25">
      <c r="E835" s="13"/>
      <c r="F835" s="36"/>
      <c r="G835" s="42"/>
    </row>
    <row r="836" spans="5:7" x14ac:dyDescent="0.25">
      <c r="E836" s="13"/>
      <c r="F836" s="36"/>
      <c r="G836" s="42"/>
    </row>
    <row r="837" spans="5:7" x14ac:dyDescent="0.25">
      <c r="E837" s="13"/>
      <c r="F837" s="36"/>
      <c r="G837" s="42"/>
    </row>
    <row r="838" spans="5:7" x14ac:dyDescent="0.25">
      <c r="E838" s="13"/>
      <c r="F838" s="36"/>
      <c r="G838" s="42"/>
    </row>
    <row r="839" spans="5:7" x14ac:dyDescent="0.25">
      <c r="E839" s="13"/>
      <c r="F839" s="36"/>
      <c r="G839" s="42"/>
    </row>
    <row r="840" spans="5:7" x14ac:dyDescent="0.25">
      <c r="E840" s="13"/>
      <c r="F840" s="36"/>
      <c r="G840" s="42"/>
    </row>
    <row r="841" spans="5:7" x14ac:dyDescent="0.25">
      <c r="E841" s="13"/>
      <c r="F841" s="36"/>
      <c r="G841" s="42"/>
    </row>
    <row r="842" spans="5:7" x14ac:dyDescent="0.25">
      <c r="E842" s="13"/>
      <c r="F842" s="36"/>
      <c r="G842" s="42"/>
    </row>
    <row r="843" spans="5:7" x14ac:dyDescent="0.25">
      <c r="E843" s="13"/>
      <c r="F843" s="36"/>
      <c r="G843" s="42"/>
    </row>
    <row r="844" spans="5:7" x14ac:dyDescent="0.25">
      <c r="E844" s="13"/>
      <c r="F844" s="36"/>
      <c r="G844" s="42"/>
    </row>
    <row r="845" spans="5:7" x14ac:dyDescent="0.25">
      <c r="E845" s="13"/>
      <c r="F845" s="36"/>
      <c r="G845" s="42"/>
    </row>
    <row r="846" spans="5:7" x14ac:dyDescent="0.25">
      <c r="E846" s="13"/>
      <c r="F846" s="36"/>
      <c r="G846" s="42"/>
    </row>
    <row r="847" spans="5:7" x14ac:dyDescent="0.25">
      <c r="E847" s="13"/>
      <c r="F847" s="36"/>
      <c r="G847" s="42"/>
    </row>
    <row r="848" spans="5:7" x14ac:dyDescent="0.25">
      <c r="E848" s="13"/>
      <c r="F848" s="36"/>
      <c r="G848" s="42"/>
    </row>
    <row r="849" spans="5:7" x14ac:dyDescent="0.25">
      <c r="E849" s="13"/>
      <c r="F849" s="36"/>
      <c r="G849" s="42"/>
    </row>
    <row r="850" spans="5:7" x14ac:dyDescent="0.25">
      <c r="E850" s="13"/>
      <c r="F850" s="36"/>
      <c r="G850" s="42"/>
    </row>
    <row r="851" spans="5:7" x14ac:dyDescent="0.25">
      <c r="E851" s="13"/>
      <c r="F851" s="36"/>
      <c r="G851" s="42"/>
    </row>
    <row r="852" spans="5:7" x14ac:dyDescent="0.25">
      <c r="E852" s="13"/>
      <c r="F852" s="36"/>
      <c r="G852" s="42"/>
    </row>
    <row r="853" spans="5:7" x14ac:dyDescent="0.25">
      <c r="E853" s="13"/>
      <c r="F853" s="36"/>
      <c r="G853" s="42"/>
    </row>
    <row r="854" spans="5:7" x14ac:dyDescent="0.25">
      <c r="E854" s="13"/>
      <c r="F854" s="36"/>
      <c r="G854" s="42"/>
    </row>
    <row r="855" spans="5:7" x14ac:dyDescent="0.25">
      <c r="E855" s="13"/>
      <c r="F855" s="36"/>
      <c r="G855" s="42"/>
    </row>
    <row r="856" spans="5:7" x14ac:dyDescent="0.25">
      <c r="E856" s="13"/>
      <c r="F856" s="36"/>
      <c r="G856" s="42"/>
    </row>
    <row r="857" spans="5:7" x14ac:dyDescent="0.25">
      <c r="E857" s="13"/>
      <c r="F857" s="36"/>
      <c r="G857" s="42"/>
    </row>
    <row r="858" spans="5:7" x14ac:dyDescent="0.25">
      <c r="E858" s="13"/>
      <c r="F858" s="36"/>
      <c r="G858" s="42"/>
    </row>
    <row r="859" spans="5:7" x14ac:dyDescent="0.25">
      <c r="E859" s="13"/>
      <c r="F859" s="36"/>
      <c r="G859" s="42"/>
    </row>
    <row r="860" spans="5:7" x14ac:dyDescent="0.25">
      <c r="E860" s="13"/>
      <c r="F860" s="36"/>
      <c r="G860" s="42"/>
    </row>
    <row r="861" spans="5:7" x14ac:dyDescent="0.25">
      <c r="E861" s="13"/>
      <c r="F861" s="36"/>
      <c r="G861" s="42"/>
    </row>
    <row r="862" spans="5:7" x14ac:dyDescent="0.25">
      <c r="E862" s="13"/>
      <c r="F862" s="36"/>
      <c r="G862" s="42"/>
    </row>
    <row r="863" spans="5:7" x14ac:dyDescent="0.25">
      <c r="E863" s="13"/>
      <c r="F863" s="36"/>
      <c r="G863" s="42"/>
    </row>
    <row r="864" spans="5:7" x14ac:dyDescent="0.25">
      <c r="E864" s="13"/>
      <c r="F864" s="36"/>
      <c r="G864" s="42"/>
    </row>
    <row r="865" spans="5:7" x14ac:dyDescent="0.25">
      <c r="E865" s="13"/>
      <c r="F865" s="36"/>
      <c r="G865" s="42"/>
    </row>
    <row r="866" spans="5:7" x14ac:dyDescent="0.25">
      <c r="E866" s="13"/>
      <c r="F866" s="36"/>
      <c r="G866" s="42"/>
    </row>
    <row r="867" spans="5:7" x14ac:dyDescent="0.25">
      <c r="E867" s="13"/>
      <c r="F867" s="36"/>
      <c r="G867" s="42"/>
    </row>
    <row r="868" spans="5:7" x14ac:dyDescent="0.25">
      <c r="E868" s="13"/>
      <c r="F868" s="36"/>
      <c r="G868" s="42"/>
    </row>
    <row r="869" spans="5:7" x14ac:dyDescent="0.25">
      <c r="E869" s="13"/>
      <c r="F869" s="36"/>
      <c r="G869" s="42"/>
    </row>
    <row r="870" spans="5:7" x14ac:dyDescent="0.25">
      <c r="E870" s="13"/>
      <c r="F870" s="36"/>
      <c r="G870" s="42"/>
    </row>
    <row r="871" spans="5:7" x14ac:dyDescent="0.25">
      <c r="E871" s="13"/>
      <c r="F871" s="36"/>
      <c r="G871" s="42"/>
    </row>
    <row r="872" spans="5:7" x14ac:dyDescent="0.25">
      <c r="E872" s="13"/>
      <c r="F872" s="36"/>
      <c r="G872" s="42"/>
    </row>
    <row r="873" spans="5:7" x14ac:dyDescent="0.25">
      <c r="E873" s="13"/>
      <c r="F873" s="36"/>
      <c r="G873" s="42"/>
    </row>
    <row r="874" spans="5:7" x14ac:dyDescent="0.25">
      <c r="E874" s="13"/>
      <c r="F874" s="36"/>
      <c r="G874" s="42"/>
    </row>
    <row r="875" spans="5:7" x14ac:dyDescent="0.25">
      <c r="E875" s="13"/>
      <c r="F875" s="36"/>
      <c r="G875" s="42"/>
    </row>
    <row r="876" spans="5:7" x14ac:dyDescent="0.25">
      <c r="E876" s="13"/>
      <c r="F876" s="36"/>
      <c r="G876" s="42"/>
    </row>
    <row r="877" spans="5:7" x14ac:dyDescent="0.25">
      <c r="E877" s="13"/>
      <c r="F877" s="36"/>
      <c r="G877" s="42"/>
    </row>
    <row r="878" spans="5:7" x14ac:dyDescent="0.25">
      <c r="E878" s="13"/>
      <c r="F878" s="36"/>
      <c r="G878" s="42"/>
    </row>
    <row r="879" spans="5:7" x14ac:dyDescent="0.25">
      <c r="E879" s="13"/>
      <c r="F879" s="36"/>
      <c r="G879" s="42"/>
    </row>
    <row r="880" spans="5:7" x14ac:dyDescent="0.25">
      <c r="E880" s="13"/>
      <c r="F880" s="36"/>
      <c r="G880" s="42"/>
    </row>
    <row r="881" spans="5:7" x14ac:dyDescent="0.25">
      <c r="E881" s="13"/>
      <c r="F881" s="36"/>
      <c r="G881" s="42"/>
    </row>
    <row r="882" spans="5:7" x14ac:dyDescent="0.25">
      <c r="E882" s="13"/>
      <c r="F882" s="36"/>
      <c r="G882" s="42"/>
    </row>
    <row r="883" spans="5:7" x14ac:dyDescent="0.25">
      <c r="E883" s="13"/>
      <c r="F883" s="36"/>
      <c r="G883" s="42"/>
    </row>
    <row r="884" spans="5:7" x14ac:dyDescent="0.25">
      <c r="E884" s="13"/>
      <c r="F884" s="36"/>
      <c r="G884" s="42"/>
    </row>
    <row r="885" spans="5:7" x14ac:dyDescent="0.25">
      <c r="E885" s="13"/>
      <c r="F885" s="36"/>
      <c r="G885" s="42"/>
    </row>
    <row r="886" spans="5:7" x14ac:dyDescent="0.25">
      <c r="E886" s="13"/>
      <c r="F886" s="36"/>
      <c r="G886" s="42"/>
    </row>
    <row r="887" spans="5:7" x14ac:dyDescent="0.25">
      <c r="E887" s="13"/>
      <c r="F887" s="36"/>
      <c r="G887" s="42"/>
    </row>
    <row r="888" spans="5:7" x14ac:dyDescent="0.25">
      <c r="E888" s="13"/>
      <c r="F888" s="36"/>
      <c r="G888" s="42"/>
    </row>
    <row r="889" spans="5:7" x14ac:dyDescent="0.25">
      <c r="E889" s="13"/>
      <c r="F889" s="36"/>
      <c r="G889" s="42"/>
    </row>
    <row r="890" spans="5:7" x14ac:dyDescent="0.25">
      <c r="E890" s="13"/>
      <c r="F890" s="36"/>
      <c r="G890" s="42"/>
    </row>
    <row r="891" spans="5:7" x14ac:dyDescent="0.25">
      <c r="E891" s="13"/>
      <c r="F891" s="36"/>
      <c r="G891" s="42"/>
    </row>
    <row r="892" spans="5:7" x14ac:dyDescent="0.25">
      <c r="E892" s="13"/>
      <c r="F892" s="36"/>
      <c r="G892" s="42"/>
    </row>
    <row r="893" spans="5:7" x14ac:dyDescent="0.25">
      <c r="E893" s="13"/>
      <c r="F893" s="36"/>
      <c r="G893" s="42"/>
    </row>
    <row r="894" spans="5:7" x14ac:dyDescent="0.25">
      <c r="E894" s="13"/>
      <c r="F894" s="36"/>
      <c r="G894" s="42"/>
    </row>
    <row r="895" spans="5:7" x14ac:dyDescent="0.25">
      <c r="E895" s="13"/>
      <c r="F895" s="36"/>
      <c r="G895" s="42"/>
    </row>
    <row r="896" spans="5:7" x14ac:dyDescent="0.25">
      <c r="E896" s="13"/>
      <c r="F896" s="36"/>
      <c r="G896" s="42"/>
    </row>
    <row r="897" spans="5:7" x14ac:dyDescent="0.25">
      <c r="E897" s="13"/>
      <c r="F897" s="36"/>
      <c r="G897" s="42"/>
    </row>
    <row r="898" spans="5:7" x14ac:dyDescent="0.25">
      <c r="E898" s="13"/>
      <c r="F898" s="36"/>
      <c r="G898" s="42"/>
    </row>
    <row r="899" spans="5:7" x14ac:dyDescent="0.25">
      <c r="E899" s="13"/>
      <c r="F899" s="36"/>
      <c r="G899" s="42"/>
    </row>
    <row r="900" spans="5:7" x14ac:dyDescent="0.25">
      <c r="E900" s="13"/>
      <c r="F900" s="36"/>
      <c r="G900" s="42"/>
    </row>
    <row r="901" spans="5:7" x14ac:dyDescent="0.25">
      <c r="E901" s="13"/>
      <c r="F901" s="36"/>
      <c r="G901" s="42"/>
    </row>
    <row r="902" spans="5:7" x14ac:dyDescent="0.25">
      <c r="E902" s="13"/>
      <c r="F902" s="36"/>
      <c r="G902" s="42"/>
    </row>
    <row r="903" spans="5:7" x14ac:dyDescent="0.25">
      <c r="E903" s="13"/>
      <c r="F903" s="36"/>
      <c r="G903" s="42"/>
    </row>
    <row r="904" spans="5:7" x14ac:dyDescent="0.25">
      <c r="E904" s="13"/>
      <c r="F904" s="36"/>
      <c r="G904" s="42"/>
    </row>
    <row r="905" spans="5:7" x14ac:dyDescent="0.25">
      <c r="E905" s="13"/>
      <c r="F905" s="36"/>
      <c r="G905" s="42"/>
    </row>
    <row r="906" spans="5:7" x14ac:dyDescent="0.25">
      <c r="E906" s="13"/>
      <c r="F906" s="36"/>
      <c r="G906" s="42"/>
    </row>
    <row r="907" spans="5:7" x14ac:dyDescent="0.25">
      <c r="E907" s="13"/>
      <c r="F907" s="36"/>
      <c r="G907" s="42"/>
    </row>
    <row r="908" spans="5:7" x14ac:dyDescent="0.25">
      <c r="E908" s="13"/>
      <c r="F908" s="36"/>
      <c r="G908" s="42"/>
    </row>
    <row r="909" spans="5:7" x14ac:dyDescent="0.25">
      <c r="E909" s="13"/>
      <c r="F909" s="36"/>
      <c r="G909" s="42"/>
    </row>
    <row r="910" spans="5:7" x14ac:dyDescent="0.25">
      <c r="E910" s="13"/>
      <c r="F910" s="36"/>
      <c r="G910" s="42"/>
    </row>
    <row r="911" spans="5:7" x14ac:dyDescent="0.25">
      <c r="E911" s="13"/>
      <c r="F911" s="36"/>
      <c r="G911" s="42"/>
    </row>
    <row r="912" spans="5:7" x14ac:dyDescent="0.25">
      <c r="E912" s="13"/>
      <c r="F912" s="36"/>
      <c r="G912" s="42"/>
    </row>
    <row r="913" spans="5:7" x14ac:dyDescent="0.25">
      <c r="E913" s="13"/>
      <c r="F913" s="36"/>
      <c r="G913" s="42"/>
    </row>
    <row r="914" spans="5:7" x14ac:dyDescent="0.25">
      <c r="E914" s="13"/>
      <c r="F914" s="36"/>
      <c r="G914" s="42"/>
    </row>
    <row r="915" spans="5:7" x14ac:dyDescent="0.25">
      <c r="E915" s="13"/>
      <c r="F915" s="36"/>
      <c r="G915" s="42"/>
    </row>
    <row r="916" spans="5:7" x14ac:dyDescent="0.25">
      <c r="E916" s="13"/>
      <c r="F916" s="36"/>
      <c r="G916" s="42"/>
    </row>
    <row r="917" spans="5:7" x14ac:dyDescent="0.25">
      <c r="E917" s="13"/>
      <c r="F917" s="36"/>
      <c r="G917" s="42"/>
    </row>
    <row r="918" spans="5:7" x14ac:dyDescent="0.25">
      <c r="E918" s="13"/>
      <c r="F918" s="36"/>
      <c r="G918" s="42"/>
    </row>
    <row r="919" spans="5:7" x14ac:dyDescent="0.25">
      <c r="E919" s="13"/>
      <c r="F919" s="36"/>
      <c r="G919" s="42"/>
    </row>
    <row r="920" spans="5:7" x14ac:dyDescent="0.25">
      <c r="E920" s="13"/>
      <c r="F920" s="36"/>
      <c r="G920" s="42"/>
    </row>
    <row r="921" spans="5:7" x14ac:dyDescent="0.25">
      <c r="E921" s="13"/>
      <c r="F921" s="36"/>
      <c r="G921" s="42"/>
    </row>
    <row r="922" spans="5:7" x14ac:dyDescent="0.25">
      <c r="E922" s="13"/>
      <c r="F922" s="36"/>
      <c r="G922" s="42"/>
    </row>
    <row r="923" spans="5:7" x14ac:dyDescent="0.25">
      <c r="E923" s="13"/>
      <c r="F923" s="36"/>
      <c r="G923" s="42"/>
    </row>
    <row r="924" spans="5:7" x14ac:dyDescent="0.25">
      <c r="E924" s="13"/>
      <c r="F924" s="36"/>
      <c r="G924" s="42"/>
    </row>
    <row r="925" spans="5:7" x14ac:dyDescent="0.25">
      <c r="E925" s="13"/>
      <c r="F925" s="36"/>
      <c r="G925" s="42"/>
    </row>
    <row r="926" spans="5:7" x14ac:dyDescent="0.25">
      <c r="E926" s="13"/>
      <c r="F926" s="36"/>
      <c r="G926" s="42"/>
    </row>
    <row r="927" spans="5:7" x14ac:dyDescent="0.25">
      <c r="E927" s="13"/>
      <c r="F927" s="36"/>
      <c r="G927" s="42"/>
    </row>
    <row r="928" spans="5:7" x14ac:dyDescent="0.25">
      <c r="E928" s="13"/>
      <c r="F928" s="36"/>
      <c r="G928" s="42"/>
    </row>
    <row r="929" spans="5:7" x14ac:dyDescent="0.25">
      <c r="E929" s="13"/>
      <c r="F929" s="36"/>
      <c r="G929" s="42"/>
    </row>
    <row r="930" spans="5:7" x14ac:dyDescent="0.25">
      <c r="E930" s="13"/>
      <c r="F930" s="36"/>
      <c r="G930" s="42"/>
    </row>
    <row r="931" spans="5:7" x14ac:dyDescent="0.25">
      <c r="E931" s="13"/>
      <c r="F931" s="36"/>
      <c r="G931" s="42"/>
    </row>
    <row r="932" spans="5:7" x14ac:dyDescent="0.25">
      <c r="E932" s="13"/>
      <c r="F932" s="36"/>
      <c r="G932" s="42"/>
    </row>
    <row r="933" spans="5:7" x14ac:dyDescent="0.25">
      <c r="E933" s="13"/>
      <c r="F933" s="36"/>
      <c r="G933" s="42"/>
    </row>
    <row r="934" spans="5:7" x14ac:dyDescent="0.25">
      <c r="E934" s="13"/>
      <c r="F934" s="36"/>
      <c r="G934" s="42"/>
    </row>
    <row r="935" spans="5:7" x14ac:dyDescent="0.25">
      <c r="E935" s="13"/>
      <c r="F935" s="36"/>
      <c r="G935" s="42"/>
    </row>
    <row r="936" spans="5:7" x14ac:dyDescent="0.25">
      <c r="E936" s="13"/>
      <c r="F936" s="36"/>
      <c r="G936" s="42"/>
    </row>
    <row r="937" spans="5:7" x14ac:dyDescent="0.25">
      <c r="E937" s="13"/>
      <c r="F937" s="36"/>
      <c r="G937" s="42"/>
    </row>
    <row r="938" spans="5:7" x14ac:dyDescent="0.25">
      <c r="E938" s="13"/>
      <c r="F938" s="36"/>
      <c r="G938" s="42"/>
    </row>
    <row r="939" spans="5:7" x14ac:dyDescent="0.25">
      <c r="E939" s="13"/>
      <c r="F939" s="36"/>
      <c r="G939" s="42"/>
    </row>
    <row r="940" spans="5:7" x14ac:dyDescent="0.25">
      <c r="E940" s="13"/>
      <c r="F940" s="36"/>
      <c r="G940" s="42"/>
    </row>
    <row r="941" spans="5:7" x14ac:dyDescent="0.25">
      <c r="E941" s="13"/>
      <c r="F941" s="36"/>
      <c r="G941" s="42"/>
    </row>
    <row r="942" spans="5:7" x14ac:dyDescent="0.25">
      <c r="E942" s="13"/>
      <c r="F942" s="36"/>
      <c r="G942" s="42"/>
    </row>
    <row r="943" spans="5:7" x14ac:dyDescent="0.25">
      <c r="E943" s="13"/>
      <c r="F943" s="36"/>
      <c r="G943" s="42"/>
    </row>
    <row r="944" spans="5:7" x14ac:dyDescent="0.25">
      <c r="E944" s="13"/>
      <c r="F944" s="36"/>
      <c r="G944" s="42"/>
    </row>
    <row r="945" spans="5:7" x14ac:dyDescent="0.25">
      <c r="E945" s="13"/>
      <c r="F945" s="36"/>
      <c r="G945" s="42"/>
    </row>
    <row r="946" spans="5:7" x14ac:dyDescent="0.25">
      <c r="E946" s="13"/>
      <c r="F946" s="36"/>
      <c r="G946" s="42"/>
    </row>
    <row r="947" spans="5:7" x14ac:dyDescent="0.25">
      <c r="E947" s="13"/>
      <c r="F947" s="36"/>
      <c r="G947" s="42"/>
    </row>
    <row r="948" spans="5:7" x14ac:dyDescent="0.25">
      <c r="E948" s="13"/>
      <c r="F948" s="36"/>
      <c r="G948" s="42"/>
    </row>
    <row r="949" spans="5:7" x14ac:dyDescent="0.25">
      <c r="E949" s="13"/>
      <c r="F949" s="36"/>
      <c r="G949" s="42"/>
    </row>
    <row r="950" spans="5:7" x14ac:dyDescent="0.25">
      <c r="E950" s="13"/>
      <c r="F950" s="36"/>
      <c r="G950" s="42"/>
    </row>
    <row r="951" spans="5:7" x14ac:dyDescent="0.25">
      <c r="E951" s="13"/>
      <c r="F951" s="36"/>
      <c r="G951" s="42"/>
    </row>
    <row r="952" spans="5:7" x14ac:dyDescent="0.25">
      <c r="E952" s="13"/>
      <c r="F952" s="36"/>
      <c r="G952" s="42"/>
    </row>
    <row r="953" spans="5:7" x14ac:dyDescent="0.25">
      <c r="E953" s="13"/>
      <c r="F953" s="36"/>
      <c r="G953" s="42"/>
    </row>
    <row r="954" spans="5:7" x14ac:dyDescent="0.25">
      <c r="E954" s="13"/>
      <c r="F954" s="36"/>
      <c r="G954" s="42"/>
    </row>
    <row r="955" spans="5:7" x14ac:dyDescent="0.25">
      <c r="E955" s="13"/>
      <c r="F955" s="36"/>
      <c r="G955" s="42"/>
    </row>
    <row r="956" spans="5:7" x14ac:dyDescent="0.25">
      <c r="E956" s="13"/>
      <c r="F956" s="36"/>
      <c r="G956" s="42"/>
    </row>
    <row r="957" spans="5:7" x14ac:dyDescent="0.25">
      <c r="E957" s="13"/>
      <c r="F957" s="36"/>
      <c r="G957" s="42"/>
    </row>
    <row r="958" spans="5:7" x14ac:dyDescent="0.25">
      <c r="E958" s="13"/>
      <c r="F958" s="36"/>
      <c r="G958" s="42"/>
    </row>
    <row r="959" spans="5:7" x14ac:dyDescent="0.25">
      <c r="E959" s="13"/>
      <c r="F959" s="36"/>
      <c r="G959" s="42"/>
    </row>
    <row r="960" spans="5:7" x14ac:dyDescent="0.25">
      <c r="E960" s="13"/>
      <c r="F960" s="36"/>
      <c r="G960" s="42"/>
    </row>
    <row r="961" spans="5:7" x14ac:dyDescent="0.25">
      <c r="E961" s="13"/>
      <c r="F961" s="36"/>
      <c r="G961" s="42"/>
    </row>
    <row r="962" spans="5:7" x14ac:dyDescent="0.25">
      <c r="E962" s="13"/>
      <c r="F962" s="36"/>
      <c r="G962" s="42"/>
    </row>
    <row r="963" spans="5:7" x14ac:dyDescent="0.25">
      <c r="E963" s="13"/>
      <c r="F963" s="36"/>
      <c r="G963" s="42"/>
    </row>
    <row r="964" spans="5:7" x14ac:dyDescent="0.25">
      <c r="E964" s="13"/>
      <c r="F964" s="36"/>
      <c r="G964" s="42"/>
    </row>
    <row r="965" spans="5:7" x14ac:dyDescent="0.25">
      <c r="E965" s="13"/>
      <c r="F965" s="36"/>
      <c r="G965" s="42"/>
    </row>
    <row r="966" spans="5:7" x14ac:dyDescent="0.25">
      <c r="E966" s="13"/>
      <c r="F966" s="36"/>
      <c r="G966" s="42"/>
    </row>
    <row r="967" spans="5:7" x14ac:dyDescent="0.25">
      <c r="E967" s="13"/>
      <c r="F967" s="36"/>
      <c r="G967" s="42"/>
    </row>
    <row r="968" spans="5:7" x14ac:dyDescent="0.25">
      <c r="E968" s="13"/>
      <c r="F968" s="36"/>
      <c r="G968" s="42"/>
    </row>
    <row r="969" spans="5:7" x14ac:dyDescent="0.25">
      <c r="E969" s="13"/>
      <c r="F969" s="36"/>
      <c r="G969" s="42"/>
    </row>
    <row r="970" spans="5:7" x14ac:dyDescent="0.25">
      <c r="E970" s="13"/>
      <c r="F970" s="36"/>
      <c r="G970" s="42"/>
    </row>
    <row r="971" spans="5:7" x14ac:dyDescent="0.25">
      <c r="E971" s="13"/>
      <c r="F971" s="36"/>
      <c r="G971" s="42"/>
    </row>
    <row r="972" spans="5:7" x14ac:dyDescent="0.25">
      <c r="E972" s="13"/>
      <c r="F972" s="36"/>
      <c r="G972" s="42"/>
    </row>
    <row r="973" spans="5:7" x14ac:dyDescent="0.25">
      <c r="E973" s="13"/>
      <c r="F973" s="36"/>
      <c r="G973" s="42"/>
    </row>
    <row r="974" spans="5:7" x14ac:dyDescent="0.25">
      <c r="E974" s="13"/>
      <c r="F974" s="36"/>
      <c r="G974" s="42"/>
    </row>
    <row r="975" spans="5:7" x14ac:dyDescent="0.25">
      <c r="E975" s="13"/>
      <c r="F975" s="36"/>
      <c r="G975" s="42"/>
    </row>
    <row r="976" spans="5:7" x14ac:dyDescent="0.25">
      <c r="E976" s="13"/>
      <c r="F976" s="36"/>
      <c r="G976" s="42"/>
    </row>
    <row r="977" spans="5:7" x14ac:dyDescent="0.25">
      <c r="E977" s="13"/>
      <c r="F977" s="36"/>
      <c r="G977" s="42"/>
    </row>
    <row r="978" spans="5:7" x14ac:dyDescent="0.25">
      <c r="E978" s="13"/>
      <c r="F978" s="36"/>
      <c r="G978" s="42"/>
    </row>
    <row r="979" spans="5:7" x14ac:dyDescent="0.25">
      <c r="E979" s="13"/>
      <c r="F979" s="36"/>
      <c r="G979" s="42"/>
    </row>
    <row r="980" spans="5:7" x14ac:dyDescent="0.25">
      <c r="E980" s="13"/>
      <c r="F980" s="36"/>
      <c r="G980" s="42"/>
    </row>
    <row r="981" spans="5:7" x14ac:dyDescent="0.25">
      <c r="E981" s="13"/>
      <c r="F981" s="36"/>
      <c r="G981" s="42"/>
    </row>
    <row r="982" spans="5:7" x14ac:dyDescent="0.25">
      <c r="E982" s="13"/>
      <c r="F982" s="36"/>
      <c r="G982" s="42"/>
    </row>
    <row r="983" spans="5:7" x14ac:dyDescent="0.25">
      <c r="E983" s="13"/>
      <c r="F983" s="36"/>
      <c r="G983" s="42"/>
    </row>
    <row r="984" spans="5:7" x14ac:dyDescent="0.25">
      <c r="E984" s="13"/>
      <c r="F984" s="36"/>
      <c r="G984" s="42"/>
    </row>
    <row r="985" spans="5:7" x14ac:dyDescent="0.25">
      <c r="E985" s="13"/>
      <c r="F985" s="36"/>
      <c r="G985" s="42"/>
    </row>
    <row r="986" spans="5:7" x14ac:dyDescent="0.25">
      <c r="E986" s="13"/>
      <c r="F986" s="36"/>
      <c r="G986" s="42"/>
    </row>
    <row r="987" spans="5:7" x14ac:dyDescent="0.25">
      <c r="E987" s="13"/>
      <c r="F987" s="36"/>
      <c r="G987" s="42"/>
    </row>
    <row r="988" spans="5:7" x14ac:dyDescent="0.25">
      <c r="E988" s="13"/>
      <c r="F988" s="36"/>
      <c r="G988" s="42"/>
    </row>
    <row r="989" spans="5:7" x14ac:dyDescent="0.25">
      <c r="E989" s="13"/>
      <c r="F989" s="36"/>
      <c r="G989" s="42"/>
    </row>
    <row r="990" spans="5:7" x14ac:dyDescent="0.25">
      <c r="E990" s="13"/>
      <c r="F990" s="36"/>
      <c r="G990" s="42"/>
    </row>
    <row r="991" spans="5:7" x14ac:dyDescent="0.25">
      <c r="E991" s="13"/>
      <c r="F991" s="36"/>
      <c r="G991" s="42"/>
    </row>
    <row r="992" spans="5:7" x14ac:dyDescent="0.25">
      <c r="E992" s="13"/>
      <c r="F992" s="36"/>
      <c r="G992" s="42"/>
    </row>
    <row r="993" spans="5:7" x14ac:dyDescent="0.25">
      <c r="E993" s="13"/>
      <c r="F993" s="36"/>
      <c r="G993" s="42"/>
    </row>
    <row r="994" spans="5:7" x14ac:dyDescent="0.25">
      <c r="E994" s="13"/>
      <c r="F994" s="36"/>
      <c r="G994" s="42"/>
    </row>
    <row r="995" spans="5:7" x14ac:dyDescent="0.25">
      <c r="E995" s="13"/>
      <c r="F995" s="36"/>
      <c r="G995" s="42"/>
    </row>
    <row r="996" spans="5:7" x14ac:dyDescent="0.25">
      <c r="E996" s="13"/>
      <c r="F996" s="36"/>
      <c r="G996" s="42"/>
    </row>
    <row r="997" spans="5:7" x14ac:dyDescent="0.25">
      <c r="E997" s="13"/>
      <c r="F997" s="36"/>
      <c r="G997" s="42"/>
    </row>
    <row r="998" spans="5:7" x14ac:dyDescent="0.25">
      <c r="E998" s="13"/>
      <c r="F998" s="36"/>
      <c r="G998" s="42"/>
    </row>
    <row r="999" spans="5:7" x14ac:dyDescent="0.25">
      <c r="E999" s="13"/>
      <c r="F999" s="36"/>
      <c r="G999" s="42"/>
    </row>
    <row r="1000" spans="5:7" x14ac:dyDescent="0.25">
      <c r="E1000" s="13"/>
      <c r="F1000" s="36"/>
      <c r="G1000" s="42"/>
    </row>
    <row r="1001" spans="5:7" x14ac:dyDescent="0.25">
      <c r="E1001" s="13"/>
      <c r="F1001" s="36"/>
      <c r="G1001" s="42"/>
    </row>
    <row r="1002" spans="5:7" x14ac:dyDescent="0.25">
      <c r="E1002" s="13"/>
      <c r="F1002" s="36"/>
      <c r="G1002" s="42"/>
    </row>
    <row r="1003" spans="5:7" x14ac:dyDescent="0.25">
      <c r="E1003" s="13"/>
      <c r="F1003" s="36"/>
      <c r="G1003" s="42"/>
    </row>
    <row r="1004" spans="5:7" x14ac:dyDescent="0.25">
      <c r="E1004" s="13"/>
      <c r="F1004" s="36"/>
      <c r="G1004" s="42"/>
    </row>
    <row r="1005" spans="5:7" x14ac:dyDescent="0.25">
      <c r="E1005" s="13"/>
      <c r="F1005" s="36"/>
      <c r="G1005" s="42"/>
    </row>
    <row r="1006" spans="5:7" x14ac:dyDescent="0.25">
      <c r="E1006" s="13"/>
      <c r="F1006" s="36"/>
      <c r="G1006" s="42"/>
    </row>
    <row r="1007" spans="5:7" x14ac:dyDescent="0.25">
      <c r="E1007" s="13"/>
      <c r="F1007" s="36"/>
      <c r="G1007" s="42"/>
    </row>
    <row r="1008" spans="5:7" x14ac:dyDescent="0.25">
      <c r="E1008" s="13"/>
      <c r="F1008" s="36"/>
      <c r="G1008" s="42"/>
    </row>
    <row r="1009" spans="5:7" x14ac:dyDescent="0.25">
      <c r="E1009" s="13"/>
      <c r="F1009" s="36"/>
      <c r="G1009" s="42"/>
    </row>
    <row r="1010" spans="5:7" x14ac:dyDescent="0.25">
      <c r="E1010" s="13"/>
      <c r="F1010" s="36"/>
      <c r="G1010" s="42"/>
    </row>
    <row r="1011" spans="5:7" x14ac:dyDescent="0.25">
      <c r="E1011" s="13"/>
      <c r="F1011" s="36"/>
      <c r="G1011" s="42"/>
    </row>
    <row r="1012" spans="5:7" x14ac:dyDescent="0.25">
      <c r="E1012" s="13"/>
      <c r="F1012" s="36"/>
      <c r="G1012" s="42"/>
    </row>
    <row r="1013" spans="5:7" x14ac:dyDescent="0.25">
      <c r="E1013" s="13"/>
      <c r="F1013" s="36"/>
      <c r="G1013" s="42"/>
    </row>
    <row r="1014" spans="5:7" x14ac:dyDescent="0.25">
      <c r="E1014" s="13"/>
      <c r="F1014" s="36"/>
      <c r="G1014" s="42"/>
    </row>
    <row r="1015" spans="5:7" x14ac:dyDescent="0.25">
      <c r="E1015" s="13"/>
      <c r="F1015" s="36"/>
      <c r="G1015" s="42"/>
    </row>
    <row r="1016" spans="5:7" x14ac:dyDescent="0.25">
      <c r="E1016" s="13"/>
      <c r="F1016" s="36"/>
      <c r="G1016" s="42"/>
    </row>
    <row r="1017" spans="5:7" x14ac:dyDescent="0.25">
      <c r="E1017" s="13"/>
      <c r="F1017" s="36"/>
      <c r="G1017" s="42"/>
    </row>
    <row r="1018" spans="5:7" x14ac:dyDescent="0.25">
      <c r="E1018" s="13"/>
      <c r="F1018" s="36"/>
      <c r="G1018" s="42"/>
    </row>
    <row r="1019" spans="5:7" x14ac:dyDescent="0.25">
      <c r="E1019" s="13"/>
      <c r="F1019" s="36"/>
      <c r="G1019" s="42"/>
    </row>
    <row r="1020" spans="5:7" x14ac:dyDescent="0.25">
      <c r="E1020" s="13"/>
      <c r="F1020" s="36"/>
      <c r="G1020" s="42"/>
    </row>
    <row r="1021" spans="5:7" x14ac:dyDescent="0.25">
      <c r="E1021" s="13"/>
      <c r="F1021" s="36"/>
      <c r="G1021" s="42"/>
    </row>
    <row r="1022" spans="5:7" x14ac:dyDescent="0.25">
      <c r="E1022" s="13"/>
      <c r="F1022" s="36"/>
      <c r="G1022" s="42"/>
    </row>
    <row r="1023" spans="5:7" x14ac:dyDescent="0.25">
      <c r="E1023" s="13"/>
      <c r="F1023" s="36"/>
      <c r="G1023" s="42"/>
    </row>
    <row r="1024" spans="5:7" x14ac:dyDescent="0.25">
      <c r="E1024" s="13"/>
      <c r="F1024" s="36"/>
      <c r="G1024" s="42"/>
    </row>
    <row r="1025" spans="5:7" x14ac:dyDescent="0.25">
      <c r="E1025" s="13"/>
      <c r="F1025" s="36"/>
      <c r="G1025" s="42"/>
    </row>
    <row r="1026" spans="5:7" x14ac:dyDescent="0.25">
      <c r="E1026" s="13"/>
      <c r="F1026" s="36"/>
      <c r="G1026" s="42"/>
    </row>
    <row r="1027" spans="5:7" x14ac:dyDescent="0.25">
      <c r="E1027" s="13"/>
      <c r="F1027" s="36"/>
      <c r="G1027" s="42"/>
    </row>
    <row r="1028" spans="5:7" x14ac:dyDescent="0.25">
      <c r="E1028" s="13"/>
      <c r="F1028" s="36"/>
      <c r="G1028" s="42"/>
    </row>
    <row r="1029" spans="5:7" x14ac:dyDescent="0.25">
      <c r="E1029" s="13"/>
      <c r="F1029" s="36"/>
      <c r="G1029" s="42"/>
    </row>
    <row r="1030" spans="5:7" x14ac:dyDescent="0.25">
      <c r="E1030" s="13"/>
      <c r="F1030" s="36"/>
      <c r="G1030" s="42"/>
    </row>
    <row r="1031" spans="5:7" x14ac:dyDescent="0.25">
      <c r="E1031" s="13"/>
      <c r="F1031" s="36"/>
      <c r="G1031" s="42"/>
    </row>
    <row r="1032" spans="5:7" x14ac:dyDescent="0.25">
      <c r="E1032" s="13"/>
      <c r="F1032" s="36"/>
      <c r="G1032" s="42"/>
    </row>
    <row r="1033" spans="5:7" x14ac:dyDescent="0.25">
      <c r="E1033" s="13"/>
      <c r="F1033" s="36"/>
      <c r="G1033" s="42"/>
    </row>
    <row r="1034" spans="5:7" x14ac:dyDescent="0.25">
      <c r="E1034" s="13"/>
      <c r="F1034" s="36"/>
      <c r="G1034" s="42"/>
    </row>
    <row r="1035" spans="5:7" x14ac:dyDescent="0.25">
      <c r="E1035" s="13"/>
      <c r="F1035" s="36"/>
      <c r="G1035" s="42"/>
    </row>
    <row r="1036" spans="5:7" x14ac:dyDescent="0.25">
      <c r="E1036" s="13"/>
      <c r="F1036" s="36"/>
      <c r="G1036" s="42"/>
    </row>
    <row r="1037" spans="5:7" x14ac:dyDescent="0.25">
      <c r="E1037" s="13"/>
      <c r="F1037" s="36"/>
      <c r="G1037" s="42"/>
    </row>
    <row r="1038" spans="5:7" x14ac:dyDescent="0.25">
      <c r="E1038" s="13"/>
      <c r="F1038" s="36"/>
      <c r="G1038" s="42"/>
    </row>
    <row r="1039" spans="5:7" x14ac:dyDescent="0.25">
      <c r="E1039" s="13"/>
      <c r="F1039" s="36"/>
      <c r="G1039" s="42"/>
    </row>
    <row r="1040" spans="5:7" x14ac:dyDescent="0.25">
      <c r="E1040" s="13"/>
      <c r="F1040" s="36"/>
      <c r="G1040" s="42"/>
    </row>
    <row r="1041" spans="5:7" x14ac:dyDescent="0.25">
      <c r="E1041" s="13"/>
      <c r="F1041" s="36"/>
      <c r="G1041" s="42"/>
    </row>
    <row r="1042" spans="5:7" x14ac:dyDescent="0.25">
      <c r="E1042" s="13"/>
      <c r="F1042" s="36"/>
      <c r="G1042" s="42"/>
    </row>
    <row r="1043" spans="5:7" x14ac:dyDescent="0.25">
      <c r="E1043" s="13"/>
      <c r="F1043" s="36"/>
      <c r="G1043" s="42"/>
    </row>
    <row r="1044" spans="5:7" x14ac:dyDescent="0.25">
      <c r="E1044" s="13"/>
      <c r="F1044" s="36"/>
      <c r="G1044" s="42"/>
    </row>
    <row r="1045" spans="5:7" x14ac:dyDescent="0.25">
      <c r="E1045" s="13"/>
      <c r="F1045" s="36"/>
      <c r="G1045" s="42"/>
    </row>
    <row r="1046" spans="5:7" x14ac:dyDescent="0.25">
      <c r="E1046" s="13"/>
      <c r="F1046" s="36"/>
      <c r="G1046" s="42"/>
    </row>
    <row r="1047" spans="5:7" x14ac:dyDescent="0.25">
      <c r="E1047" s="13"/>
      <c r="F1047" s="36"/>
      <c r="G1047" s="42"/>
    </row>
    <row r="1048" spans="5:7" x14ac:dyDescent="0.25">
      <c r="E1048" s="13"/>
      <c r="F1048" s="36"/>
      <c r="G1048" s="42"/>
    </row>
    <row r="1049" spans="5:7" x14ac:dyDescent="0.25">
      <c r="E1049" s="13"/>
      <c r="F1049" s="36"/>
      <c r="G1049" s="42"/>
    </row>
    <row r="1050" spans="5:7" x14ac:dyDescent="0.25">
      <c r="E1050" s="13"/>
      <c r="F1050" s="36"/>
      <c r="G1050" s="42"/>
    </row>
    <row r="1051" spans="5:7" x14ac:dyDescent="0.25">
      <c r="E1051" s="13"/>
      <c r="F1051" s="36"/>
      <c r="G1051" s="42"/>
    </row>
    <row r="1052" spans="5:7" x14ac:dyDescent="0.25">
      <c r="E1052" s="13"/>
      <c r="F1052" s="36"/>
      <c r="G1052" s="42"/>
    </row>
    <row r="1053" spans="5:7" x14ac:dyDescent="0.25">
      <c r="E1053" s="13"/>
      <c r="F1053" s="36"/>
      <c r="G1053" s="42"/>
    </row>
    <row r="1054" spans="5:7" x14ac:dyDescent="0.25">
      <c r="E1054" s="13"/>
      <c r="F1054" s="36"/>
      <c r="G1054" s="42"/>
    </row>
    <row r="1055" spans="5:7" x14ac:dyDescent="0.25">
      <c r="E1055" s="13"/>
      <c r="F1055" s="36"/>
      <c r="G1055" s="42"/>
    </row>
    <row r="1056" spans="5:7" x14ac:dyDescent="0.25">
      <c r="E1056" s="13"/>
      <c r="F1056" s="36"/>
      <c r="G1056" s="42"/>
    </row>
    <row r="1057" spans="5:7" x14ac:dyDescent="0.25">
      <c r="E1057" s="13"/>
      <c r="F1057" s="36"/>
      <c r="G1057" s="42"/>
    </row>
    <row r="1058" spans="5:7" x14ac:dyDescent="0.25">
      <c r="E1058" s="13"/>
      <c r="F1058" s="36"/>
      <c r="G1058" s="42"/>
    </row>
    <row r="1059" spans="5:7" x14ac:dyDescent="0.25">
      <c r="E1059" s="13"/>
      <c r="F1059" s="36"/>
      <c r="G1059" s="42"/>
    </row>
    <row r="1060" spans="5:7" x14ac:dyDescent="0.25">
      <c r="E1060" s="13"/>
      <c r="F1060" s="36"/>
      <c r="G1060" s="42"/>
    </row>
    <row r="1061" spans="5:7" x14ac:dyDescent="0.25">
      <c r="E1061" s="13"/>
      <c r="F1061" s="36"/>
      <c r="G1061" s="42"/>
    </row>
    <row r="1062" spans="5:7" x14ac:dyDescent="0.25">
      <c r="E1062" s="13"/>
      <c r="F1062" s="36"/>
      <c r="G1062" s="42"/>
    </row>
    <row r="1063" spans="5:7" x14ac:dyDescent="0.25">
      <c r="E1063" s="13"/>
      <c r="F1063" s="36"/>
      <c r="G1063" s="42"/>
    </row>
    <row r="1064" spans="5:7" x14ac:dyDescent="0.25">
      <c r="E1064" s="13"/>
      <c r="F1064" s="36"/>
      <c r="G1064" s="42"/>
    </row>
    <row r="1065" spans="5:7" x14ac:dyDescent="0.25">
      <c r="E1065" s="13"/>
      <c r="F1065" s="36"/>
      <c r="G1065" s="42"/>
    </row>
    <row r="1066" spans="5:7" x14ac:dyDescent="0.25">
      <c r="E1066" s="13"/>
      <c r="F1066" s="36"/>
      <c r="G1066" s="42"/>
    </row>
    <row r="1067" spans="5:7" x14ac:dyDescent="0.25">
      <c r="E1067" s="13"/>
      <c r="F1067" s="36"/>
      <c r="G1067" s="42"/>
    </row>
    <row r="1068" spans="5:7" x14ac:dyDescent="0.25">
      <c r="E1068" s="13"/>
      <c r="F1068" s="36"/>
      <c r="G1068" s="42"/>
    </row>
    <row r="1069" spans="5:7" x14ac:dyDescent="0.25">
      <c r="E1069" s="13"/>
      <c r="F1069" s="36"/>
      <c r="G1069" s="42"/>
    </row>
    <row r="1070" spans="5:7" x14ac:dyDescent="0.25">
      <c r="E1070" s="13"/>
      <c r="F1070" s="36"/>
      <c r="G1070" s="42"/>
    </row>
    <row r="1071" spans="5:7" x14ac:dyDescent="0.25">
      <c r="E1071" s="13"/>
      <c r="F1071" s="36"/>
      <c r="G1071" s="42"/>
    </row>
    <row r="1072" spans="5:7" x14ac:dyDescent="0.25">
      <c r="E1072" s="13"/>
      <c r="F1072" s="36"/>
      <c r="G1072" s="42"/>
    </row>
    <row r="1073" spans="5:7" x14ac:dyDescent="0.25">
      <c r="E1073" s="13"/>
      <c r="F1073" s="36"/>
      <c r="G1073" s="42"/>
    </row>
    <row r="1074" spans="5:7" x14ac:dyDescent="0.25">
      <c r="E1074" s="13"/>
      <c r="F1074" s="36"/>
      <c r="G1074" s="42"/>
    </row>
    <row r="1075" spans="5:7" x14ac:dyDescent="0.25">
      <c r="E1075" s="13"/>
      <c r="F1075" s="36"/>
      <c r="G1075" s="42"/>
    </row>
    <row r="1076" spans="5:7" x14ac:dyDescent="0.25">
      <c r="E1076" s="13"/>
      <c r="F1076" s="36"/>
      <c r="G1076" s="42"/>
    </row>
    <row r="1077" spans="5:7" x14ac:dyDescent="0.25">
      <c r="E1077" s="13"/>
      <c r="F1077" s="36"/>
      <c r="G1077" s="42"/>
    </row>
    <row r="1078" spans="5:7" x14ac:dyDescent="0.25">
      <c r="E1078" s="13"/>
      <c r="F1078" s="36"/>
      <c r="G1078" s="42"/>
    </row>
    <row r="1079" spans="5:7" x14ac:dyDescent="0.25">
      <c r="E1079" s="13"/>
      <c r="F1079" s="36"/>
      <c r="G1079" s="42"/>
    </row>
    <row r="1080" spans="5:7" x14ac:dyDescent="0.25">
      <c r="E1080" s="13"/>
      <c r="F1080" s="36"/>
      <c r="G1080" s="42"/>
    </row>
    <row r="1081" spans="5:7" x14ac:dyDescent="0.25">
      <c r="E1081" s="13"/>
      <c r="F1081" s="36"/>
      <c r="G1081" s="42"/>
    </row>
    <row r="1082" spans="5:7" x14ac:dyDescent="0.25">
      <c r="E1082" s="13"/>
      <c r="F1082" s="36"/>
      <c r="G1082" s="42"/>
    </row>
    <row r="1083" spans="5:7" x14ac:dyDescent="0.25">
      <c r="E1083" s="13"/>
      <c r="F1083" s="36"/>
      <c r="G1083" s="42"/>
    </row>
    <row r="1084" spans="5:7" x14ac:dyDescent="0.25">
      <c r="E1084" s="13"/>
      <c r="F1084" s="36"/>
      <c r="G1084" s="42"/>
    </row>
    <row r="1085" spans="5:7" x14ac:dyDescent="0.25">
      <c r="E1085" s="13"/>
      <c r="F1085" s="36"/>
      <c r="G1085" s="42"/>
    </row>
    <row r="1086" spans="5:7" x14ac:dyDescent="0.25">
      <c r="E1086" s="13"/>
      <c r="F1086" s="36"/>
      <c r="G1086" s="42"/>
    </row>
    <row r="1087" spans="5:7" x14ac:dyDescent="0.25">
      <c r="E1087" s="13"/>
      <c r="F1087" s="36"/>
      <c r="G1087" s="42"/>
    </row>
    <row r="1088" spans="5:7" x14ac:dyDescent="0.25">
      <c r="E1088" s="13"/>
      <c r="F1088" s="36"/>
      <c r="G1088" s="42"/>
    </row>
    <row r="1089" spans="5:7" x14ac:dyDescent="0.25">
      <c r="E1089" s="13"/>
      <c r="F1089" s="36"/>
      <c r="G1089" s="42"/>
    </row>
    <row r="1090" spans="5:7" x14ac:dyDescent="0.25">
      <c r="E1090" s="13"/>
      <c r="F1090" s="36"/>
      <c r="G1090" s="42"/>
    </row>
    <row r="1091" spans="5:7" x14ac:dyDescent="0.25">
      <c r="E1091" s="13"/>
      <c r="F1091" s="36"/>
      <c r="G1091" s="42"/>
    </row>
    <row r="1092" spans="5:7" x14ac:dyDescent="0.25">
      <c r="E1092" s="13"/>
      <c r="F1092" s="36"/>
      <c r="G1092" s="42"/>
    </row>
    <row r="1093" spans="5:7" x14ac:dyDescent="0.25">
      <c r="E1093" s="13"/>
      <c r="F1093" s="36"/>
      <c r="G1093" s="42"/>
    </row>
    <row r="1094" spans="5:7" x14ac:dyDescent="0.25">
      <c r="E1094" s="13"/>
      <c r="F1094" s="36"/>
      <c r="G1094" s="42"/>
    </row>
    <row r="1095" spans="5:7" x14ac:dyDescent="0.25">
      <c r="E1095" s="13"/>
      <c r="F1095" s="36"/>
      <c r="G1095" s="42"/>
    </row>
    <row r="1096" spans="5:7" x14ac:dyDescent="0.25">
      <c r="E1096" s="13"/>
      <c r="F1096" s="36"/>
      <c r="G1096" s="42"/>
    </row>
    <row r="1097" spans="5:7" x14ac:dyDescent="0.25">
      <c r="E1097" s="13"/>
      <c r="F1097" s="36"/>
      <c r="G1097" s="42"/>
    </row>
    <row r="1098" spans="5:7" x14ac:dyDescent="0.25">
      <c r="E1098" s="13"/>
      <c r="F1098" s="36"/>
      <c r="G1098" s="42"/>
    </row>
    <row r="1099" spans="5:7" x14ac:dyDescent="0.25">
      <c r="E1099" s="13"/>
      <c r="F1099" s="36"/>
      <c r="G1099" s="42"/>
    </row>
    <row r="1100" spans="5:7" x14ac:dyDescent="0.25">
      <c r="E1100" s="13"/>
      <c r="F1100" s="36"/>
      <c r="G1100" s="42"/>
    </row>
    <row r="1101" spans="5:7" x14ac:dyDescent="0.25">
      <c r="E1101" s="13"/>
      <c r="F1101" s="36"/>
      <c r="G1101" s="42"/>
    </row>
    <row r="1102" spans="5:7" x14ac:dyDescent="0.25">
      <c r="E1102" s="13"/>
      <c r="F1102" s="36"/>
      <c r="G1102" s="42"/>
    </row>
    <row r="1103" spans="5:7" x14ac:dyDescent="0.25">
      <c r="E1103" s="13"/>
      <c r="F1103" s="36"/>
      <c r="G1103" s="42"/>
    </row>
    <row r="1104" spans="5:7" x14ac:dyDescent="0.25">
      <c r="E1104" s="13"/>
      <c r="F1104" s="36"/>
      <c r="G1104" s="42"/>
    </row>
    <row r="1105" spans="5:7" x14ac:dyDescent="0.25">
      <c r="E1105" s="13"/>
      <c r="F1105" s="36"/>
      <c r="G1105" s="42"/>
    </row>
    <row r="1106" spans="5:7" x14ac:dyDescent="0.25">
      <c r="E1106" s="13"/>
      <c r="F1106" s="36"/>
      <c r="G1106" s="42"/>
    </row>
    <row r="1107" spans="5:7" x14ac:dyDescent="0.25">
      <c r="E1107" s="13"/>
      <c r="F1107" s="36"/>
      <c r="G1107" s="42"/>
    </row>
    <row r="1108" spans="5:7" x14ac:dyDescent="0.25">
      <c r="E1108" s="13"/>
      <c r="F1108" s="36"/>
      <c r="G1108" s="42"/>
    </row>
    <row r="1109" spans="5:7" x14ac:dyDescent="0.25">
      <c r="E1109" s="13"/>
      <c r="F1109" s="36"/>
      <c r="G1109" s="42"/>
    </row>
    <row r="1110" spans="5:7" x14ac:dyDescent="0.25">
      <c r="E1110" s="13"/>
      <c r="F1110" s="36"/>
      <c r="G1110" s="42"/>
    </row>
    <row r="1111" spans="5:7" x14ac:dyDescent="0.25">
      <c r="E1111" s="13"/>
      <c r="F1111" s="36"/>
      <c r="G1111" s="42"/>
    </row>
    <row r="1112" spans="5:7" x14ac:dyDescent="0.25">
      <c r="E1112" s="13"/>
      <c r="F1112" s="36"/>
      <c r="G1112" s="42"/>
    </row>
    <row r="1113" spans="5:7" x14ac:dyDescent="0.25">
      <c r="E1113" s="13"/>
      <c r="F1113" s="36"/>
      <c r="G1113" s="42"/>
    </row>
    <row r="1114" spans="5:7" x14ac:dyDescent="0.25">
      <c r="E1114" s="13"/>
      <c r="F1114" s="36"/>
      <c r="G1114" s="42"/>
    </row>
    <row r="1115" spans="5:7" x14ac:dyDescent="0.25">
      <c r="E1115" s="13"/>
      <c r="F1115" s="36"/>
      <c r="G1115" s="42"/>
    </row>
    <row r="1116" spans="5:7" x14ac:dyDescent="0.25">
      <c r="E1116" s="13"/>
      <c r="F1116" s="36"/>
      <c r="G1116" s="42"/>
    </row>
    <row r="1117" spans="5:7" x14ac:dyDescent="0.25">
      <c r="E1117" s="13"/>
      <c r="F1117" s="36"/>
      <c r="G1117" s="42"/>
    </row>
    <row r="1118" spans="5:7" x14ac:dyDescent="0.25">
      <c r="E1118" s="13"/>
      <c r="F1118" s="36"/>
      <c r="G1118" s="42"/>
    </row>
    <row r="1119" spans="5:7" x14ac:dyDescent="0.25">
      <c r="E1119" s="13"/>
      <c r="F1119" s="36"/>
      <c r="G1119" s="42"/>
    </row>
    <row r="1120" spans="5:7" x14ac:dyDescent="0.25">
      <c r="E1120" s="13"/>
      <c r="F1120" s="36"/>
      <c r="G1120" s="42"/>
    </row>
    <row r="1121" spans="5:7" x14ac:dyDescent="0.25">
      <c r="E1121" s="13"/>
      <c r="F1121" s="36"/>
      <c r="G1121" s="42"/>
    </row>
    <row r="1122" spans="5:7" x14ac:dyDescent="0.25">
      <c r="E1122" s="13"/>
      <c r="F1122" s="36"/>
      <c r="G1122" s="42"/>
    </row>
    <row r="1123" spans="5:7" x14ac:dyDescent="0.25">
      <c r="E1123" s="13"/>
      <c r="F1123" s="36"/>
      <c r="G1123" s="42"/>
    </row>
    <row r="1124" spans="5:7" x14ac:dyDescent="0.25">
      <c r="E1124" s="13"/>
      <c r="F1124" s="36"/>
      <c r="G1124" s="42"/>
    </row>
    <row r="1125" spans="5:7" x14ac:dyDescent="0.25">
      <c r="E1125" s="13"/>
      <c r="F1125" s="36"/>
      <c r="G1125" s="42"/>
    </row>
    <row r="1126" spans="5:7" x14ac:dyDescent="0.25">
      <c r="E1126" s="13"/>
      <c r="F1126" s="36"/>
      <c r="G1126" s="42"/>
    </row>
    <row r="1127" spans="5:7" x14ac:dyDescent="0.25">
      <c r="E1127" s="13"/>
      <c r="F1127" s="36"/>
      <c r="G1127" s="42"/>
    </row>
    <row r="1128" spans="5:7" x14ac:dyDescent="0.25">
      <c r="E1128" s="13"/>
      <c r="F1128" s="36"/>
      <c r="G1128" s="42"/>
    </row>
    <row r="1129" spans="5:7" x14ac:dyDescent="0.25">
      <c r="E1129" s="13"/>
      <c r="F1129" s="36"/>
      <c r="G1129" s="42"/>
    </row>
    <row r="1130" spans="5:7" x14ac:dyDescent="0.25">
      <c r="E1130" s="13"/>
      <c r="F1130" s="36"/>
      <c r="G1130" s="42"/>
    </row>
    <row r="1131" spans="5:7" x14ac:dyDescent="0.25">
      <c r="E1131" s="13"/>
      <c r="F1131" s="36"/>
      <c r="G1131" s="42"/>
    </row>
    <row r="1132" spans="5:7" x14ac:dyDescent="0.25">
      <c r="E1132" s="13"/>
      <c r="F1132" s="36"/>
      <c r="G1132" s="42"/>
    </row>
    <row r="1133" spans="5:7" x14ac:dyDescent="0.25">
      <c r="E1133" s="13"/>
      <c r="F1133" s="36"/>
      <c r="G1133" s="42"/>
    </row>
    <row r="1134" spans="5:7" x14ac:dyDescent="0.25">
      <c r="E1134" s="13"/>
      <c r="F1134" s="36"/>
      <c r="G1134" s="42"/>
    </row>
    <row r="1135" spans="5:7" x14ac:dyDescent="0.25">
      <c r="E1135" s="13"/>
      <c r="F1135" s="36"/>
      <c r="G1135" s="42"/>
    </row>
    <row r="1136" spans="5:7" x14ac:dyDescent="0.25">
      <c r="E1136" s="13"/>
      <c r="F1136" s="36"/>
      <c r="G1136" s="42"/>
    </row>
    <row r="1137" spans="5:7" x14ac:dyDescent="0.25">
      <c r="E1137" s="13"/>
      <c r="F1137" s="36"/>
      <c r="G1137" s="42"/>
    </row>
    <row r="1138" spans="5:7" x14ac:dyDescent="0.25">
      <c r="E1138" s="13"/>
      <c r="F1138" s="36"/>
      <c r="G1138" s="42"/>
    </row>
    <row r="1139" spans="5:7" x14ac:dyDescent="0.25">
      <c r="E1139" s="13"/>
      <c r="F1139" s="36"/>
      <c r="G1139" s="42"/>
    </row>
    <row r="1140" spans="5:7" x14ac:dyDescent="0.25">
      <c r="E1140" s="13"/>
      <c r="F1140" s="36"/>
      <c r="G1140" s="42"/>
    </row>
    <row r="1141" spans="5:7" x14ac:dyDescent="0.25">
      <c r="E1141" s="13"/>
      <c r="F1141" s="36"/>
      <c r="G1141" s="42"/>
    </row>
    <row r="1142" spans="5:7" x14ac:dyDescent="0.25">
      <c r="E1142" s="13"/>
      <c r="F1142" s="36"/>
      <c r="G1142" s="42"/>
    </row>
    <row r="1143" spans="5:7" x14ac:dyDescent="0.25">
      <c r="E1143" s="13"/>
      <c r="F1143" s="36"/>
      <c r="G1143" s="42"/>
    </row>
    <row r="1144" spans="5:7" x14ac:dyDescent="0.25">
      <c r="E1144" s="13"/>
      <c r="F1144" s="36"/>
      <c r="G1144" s="42"/>
    </row>
    <row r="1145" spans="5:7" x14ac:dyDescent="0.25">
      <c r="E1145" s="13"/>
      <c r="F1145" s="36"/>
      <c r="G1145" s="42"/>
    </row>
    <row r="1146" spans="5:7" x14ac:dyDescent="0.25">
      <c r="E1146" s="13"/>
      <c r="F1146" s="36"/>
      <c r="G1146" s="42"/>
    </row>
    <row r="1147" spans="5:7" x14ac:dyDescent="0.25">
      <c r="E1147" s="13"/>
      <c r="F1147" s="36"/>
      <c r="G1147" s="42"/>
    </row>
    <row r="1148" spans="5:7" x14ac:dyDescent="0.25">
      <c r="E1148" s="13"/>
      <c r="F1148" s="36"/>
      <c r="G1148" s="42"/>
    </row>
    <row r="1149" spans="5:7" x14ac:dyDescent="0.25">
      <c r="E1149" s="13"/>
      <c r="F1149" s="36"/>
      <c r="G1149" s="42"/>
    </row>
    <row r="1150" spans="5:7" x14ac:dyDescent="0.25">
      <c r="E1150" s="13"/>
      <c r="F1150" s="36"/>
      <c r="G1150" s="42"/>
    </row>
    <row r="1151" spans="5:7" x14ac:dyDescent="0.25">
      <c r="E1151" s="13"/>
      <c r="F1151" s="36"/>
      <c r="G1151" s="42"/>
    </row>
    <row r="1152" spans="5:7" x14ac:dyDescent="0.25">
      <c r="E1152" s="13"/>
      <c r="F1152" s="36"/>
      <c r="G1152" s="42"/>
    </row>
    <row r="1153" spans="5:7" x14ac:dyDescent="0.25">
      <c r="E1153" s="13"/>
      <c r="F1153" s="36"/>
      <c r="G1153" s="42"/>
    </row>
    <row r="1154" spans="5:7" x14ac:dyDescent="0.25">
      <c r="E1154" s="13"/>
      <c r="F1154" s="36"/>
      <c r="G1154" s="42"/>
    </row>
    <row r="1155" spans="5:7" x14ac:dyDescent="0.25">
      <c r="E1155" s="13"/>
      <c r="F1155" s="36"/>
      <c r="G1155" s="42"/>
    </row>
    <row r="1156" spans="5:7" x14ac:dyDescent="0.25">
      <c r="E1156" s="13"/>
      <c r="F1156" s="36"/>
      <c r="G1156" s="42"/>
    </row>
    <row r="1157" spans="5:7" x14ac:dyDescent="0.25">
      <c r="E1157" s="13"/>
      <c r="F1157" s="36"/>
      <c r="G1157" s="42"/>
    </row>
    <row r="1158" spans="5:7" x14ac:dyDescent="0.25">
      <c r="E1158" s="13"/>
      <c r="F1158" s="36"/>
      <c r="G1158" s="42"/>
    </row>
    <row r="1159" spans="5:7" x14ac:dyDescent="0.25">
      <c r="E1159" s="13"/>
      <c r="F1159" s="36"/>
      <c r="G1159" s="42"/>
    </row>
    <row r="1160" spans="5:7" x14ac:dyDescent="0.25">
      <c r="E1160" s="13"/>
      <c r="F1160" s="36"/>
      <c r="G1160" s="42"/>
    </row>
    <row r="1161" spans="5:7" x14ac:dyDescent="0.25">
      <c r="E1161" s="13"/>
      <c r="F1161" s="36"/>
      <c r="G1161" s="42"/>
    </row>
    <row r="1162" spans="5:7" x14ac:dyDescent="0.25">
      <c r="E1162" s="13"/>
      <c r="F1162" s="36"/>
      <c r="G1162" s="42"/>
    </row>
    <row r="1163" spans="5:7" x14ac:dyDescent="0.25">
      <c r="E1163" s="13"/>
      <c r="F1163" s="36"/>
      <c r="G1163" s="42"/>
    </row>
    <row r="1164" spans="5:7" x14ac:dyDescent="0.25">
      <c r="E1164" s="13"/>
      <c r="F1164" s="36"/>
      <c r="G1164" s="42"/>
    </row>
    <row r="1165" spans="5:7" x14ac:dyDescent="0.25">
      <c r="E1165" s="13"/>
      <c r="F1165" s="36"/>
      <c r="G1165" s="42"/>
    </row>
    <row r="1166" spans="5:7" x14ac:dyDescent="0.25">
      <c r="E1166" s="13"/>
      <c r="F1166" s="36"/>
      <c r="G1166" s="42"/>
    </row>
    <row r="1167" spans="5:7" x14ac:dyDescent="0.25">
      <c r="E1167" s="13"/>
      <c r="F1167" s="36"/>
      <c r="G1167" s="42"/>
    </row>
    <row r="1168" spans="5:7" x14ac:dyDescent="0.25">
      <c r="E1168" s="13"/>
      <c r="F1168" s="36"/>
      <c r="G1168" s="42"/>
    </row>
    <row r="1169" spans="5:7" x14ac:dyDescent="0.25">
      <c r="E1169" s="13"/>
      <c r="F1169" s="36"/>
      <c r="G1169" s="42"/>
    </row>
    <row r="1170" spans="5:7" x14ac:dyDescent="0.25">
      <c r="E1170" s="13"/>
      <c r="F1170" s="36"/>
      <c r="G1170" s="42"/>
    </row>
    <row r="1171" spans="5:7" x14ac:dyDescent="0.25">
      <c r="E1171" s="13"/>
      <c r="F1171" s="36"/>
      <c r="G1171" s="42"/>
    </row>
    <row r="1172" spans="5:7" x14ac:dyDescent="0.25">
      <c r="E1172" s="13"/>
      <c r="F1172" s="36"/>
      <c r="G1172" s="42"/>
    </row>
    <row r="1173" spans="5:7" x14ac:dyDescent="0.25">
      <c r="E1173" s="13"/>
      <c r="F1173" s="36"/>
      <c r="G1173" s="42"/>
    </row>
    <row r="1174" spans="5:7" x14ac:dyDescent="0.25">
      <c r="E1174" s="13"/>
      <c r="F1174" s="36"/>
      <c r="G1174" s="42"/>
    </row>
    <row r="1175" spans="5:7" x14ac:dyDescent="0.25">
      <c r="E1175" s="13"/>
      <c r="F1175" s="36"/>
      <c r="G1175" s="42"/>
    </row>
    <row r="1176" spans="5:7" x14ac:dyDescent="0.25">
      <c r="E1176" s="13"/>
      <c r="F1176" s="36"/>
      <c r="G1176" s="42"/>
    </row>
    <row r="1177" spans="5:7" x14ac:dyDescent="0.25">
      <c r="E1177" s="13"/>
      <c r="F1177" s="36"/>
      <c r="G1177" s="42"/>
    </row>
    <row r="1178" spans="5:7" x14ac:dyDescent="0.25">
      <c r="E1178" s="13"/>
      <c r="F1178" s="36"/>
      <c r="G1178" s="42"/>
    </row>
    <row r="1179" spans="5:7" x14ac:dyDescent="0.25">
      <c r="E1179" s="13"/>
      <c r="F1179" s="36"/>
      <c r="G1179" s="42"/>
    </row>
    <row r="1180" spans="5:7" x14ac:dyDescent="0.25">
      <c r="E1180" s="13"/>
      <c r="F1180" s="36"/>
      <c r="G1180" s="42"/>
    </row>
    <row r="1181" spans="5:7" x14ac:dyDescent="0.25">
      <c r="E1181" s="13"/>
      <c r="F1181" s="36"/>
      <c r="G1181" s="42"/>
    </row>
    <row r="1182" spans="5:7" x14ac:dyDescent="0.25">
      <c r="E1182" s="13"/>
      <c r="F1182" s="36"/>
      <c r="G1182" s="42"/>
    </row>
    <row r="1183" spans="5:7" x14ac:dyDescent="0.25">
      <c r="E1183" s="13"/>
      <c r="F1183" s="36"/>
      <c r="G1183" s="42"/>
    </row>
    <row r="1184" spans="5:7" x14ac:dyDescent="0.25">
      <c r="E1184" s="13"/>
      <c r="F1184" s="36"/>
      <c r="G1184" s="42"/>
    </row>
    <row r="1185" spans="5:7" x14ac:dyDescent="0.25">
      <c r="E1185" s="13"/>
      <c r="F1185" s="36"/>
      <c r="G1185" s="42"/>
    </row>
    <row r="1186" spans="5:7" x14ac:dyDescent="0.25">
      <c r="E1186" s="13"/>
      <c r="F1186" s="36"/>
      <c r="G1186" s="42"/>
    </row>
    <row r="1187" spans="5:7" x14ac:dyDescent="0.25">
      <c r="E1187" s="13"/>
      <c r="F1187" s="36"/>
      <c r="G1187" s="42"/>
    </row>
    <row r="1188" spans="5:7" x14ac:dyDescent="0.25">
      <c r="E1188" s="13"/>
      <c r="F1188" s="36"/>
      <c r="G1188" s="42"/>
    </row>
    <row r="1189" spans="5:7" x14ac:dyDescent="0.25">
      <c r="E1189" s="13"/>
      <c r="F1189" s="36"/>
      <c r="G1189" s="42"/>
    </row>
    <row r="1190" spans="5:7" x14ac:dyDescent="0.25">
      <c r="E1190" s="13"/>
      <c r="F1190" s="36"/>
      <c r="G1190" s="42"/>
    </row>
    <row r="1191" spans="5:7" x14ac:dyDescent="0.25">
      <c r="E1191" s="13"/>
      <c r="F1191" s="36"/>
      <c r="G1191" s="42"/>
    </row>
    <row r="1192" spans="5:7" x14ac:dyDescent="0.25">
      <c r="E1192" s="13"/>
      <c r="F1192" s="36"/>
      <c r="G1192" s="42"/>
    </row>
    <row r="1193" spans="5:7" x14ac:dyDescent="0.25">
      <c r="E1193" s="13"/>
      <c r="F1193" s="36"/>
      <c r="G1193" s="42"/>
    </row>
    <row r="1194" spans="5:7" x14ac:dyDescent="0.25">
      <c r="E1194" s="13"/>
      <c r="F1194" s="36"/>
      <c r="G1194" s="42"/>
    </row>
    <row r="1195" spans="5:7" x14ac:dyDescent="0.25">
      <c r="E1195" s="13"/>
      <c r="F1195" s="36"/>
      <c r="G1195" s="42"/>
    </row>
    <row r="1196" spans="5:7" x14ac:dyDescent="0.25">
      <c r="E1196" s="13"/>
      <c r="F1196" s="36"/>
      <c r="G1196" s="42"/>
    </row>
    <row r="1197" spans="5:7" x14ac:dyDescent="0.25">
      <c r="E1197" s="13"/>
      <c r="F1197" s="36"/>
      <c r="G1197" s="42"/>
    </row>
    <row r="1198" spans="5:7" x14ac:dyDescent="0.25">
      <c r="E1198" s="13"/>
      <c r="F1198" s="36"/>
      <c r="G1198" s="42"/>
    </row>
    <row r="1199" spans="5:7" x14ac:dyDescent="0.25">
      <c r="E1199" s="13"/>
      <c r="F1199" s="36"/>
      <c r="G1199" s="42"/>
    </row>
    <row r="1200" spans="5:7" x14ac:dyDescent="0.25">
      <c r="E1200" s="13"/>
      <c r="F1200" s="36"/>
      <c r="G1200" s="42"/>
    </row>
    <row r="1201" spans="5:7" x14ac:dyDescent="0.25">
      <c r="E1201" s="13"/>
      <c r="F1201" s="36"/>
      <c r="G1201" s="42"/>
    </row>
    <row r="1202" spans="5:7" x14ac:dyDescent="0.25">
      <c r="E1202" s="13"/>
      <c r="F1202" s="36"/>
      <c r="G1202" s="42"/>
    </row>
    <row r="1203" spans="5:7" x14ac:dyDescent="0.25">
      <c r="E1203" s="13"/>
      <c r="F1203" s="36"/>
      <c r="G1203" s="42"/>
    </row>
    <row r="1204" spans="5:7" x14ac:dyDescent="0.25">
      <c r="E1204" s="13"/>
      <c r="F1204" s="36"/>
      <c r="G1204" s="42"/>
    </row>
    <row r="1205" spans="5:7" x14ac:dyDescent="0.25">
      <c r="E1205" s="13"/>
      <c r="F1205" s="36"/>
      <c r="G1205" s="42"/>
    </row>
    <row r="1206" spans="5:7" x14ac:dyDescent="0.25">
      <c r="E1206" s="13"/>
      <c r="F1206" s="36"/>
      <c r="G1206" s="42"/>
    </row>
    <row r="1207" spans="5:7" x14ac:dyDescent="0.25">
      <c r="E1207" s="13"/>
      <c r="F1207" s="36"/>
      <c r="G1207" s="42"/>
    </row>
    <row r="1208" spans="5:7" x14ac:dyDescent="0.25">
      <c r="E1208" s="13"/>
      <c r="F1208" s="36"/>
      <c r="G1208" s="42"/>
    </row>
    <row r="1209" spans="5:7" x14ac:dyDescent="0.25">
      <c r="E1209" s="13"/>
      <c r="F1209" s="36"/>
      <c r="G1209" s="42"/>
    </row>
    <row r="1210" spans="5:7" x14ac:dyDescent="0.25">
      <c r="E1210" s="13"/>
      <c r="F1210" s="36"/>
      <c r="G1210" s="42"/>
    </row>
    <row r="1211" spans="5:7" x14ac:dyDescent="0.25">
      <c r="E1211" s="13"/>
      <c r="F1211" s="36"/>
      <c r="G1211" s="42"/>
    </row>
    <row r="1212" spans="5:7" x14ac:dyDescent="0.25">
      <c r="E1212" s="13"/>
      <c r="F1212" s="36"/>
      <c r="G1212" s="42"/>
    </row>
    <row r="1213" spans="5:7" x14ac:dyDescent="0.25">
      <c r="E1213" s="13"/>
      <c r="F1213" s="36"/>
      <c r="G1213" s="42"/>
    </row>
    <row r="1214" spans="5:7" x14ac:dyDescent="0.25">
      <c r="E1214" s="13"/>
      <c r="F1214" s="36"/>
      <c r="G1214" s="42"/>
    </row>
    <row r="1215" spans="5:7" x14ac:dyDescent="0.25">
      <c r="E1215" s="13"/>
      <c r="F1215" s="36"/>
      <c r="G1215" s="42"/>
    </row>
    <row r="1216" spans="5:7" x14ac:dyDescent="0.25">
      <c r="E1216" s="13"/>
      <c r="F1216" s="36"/>
      <c r="G1216" s="42"/>
    </row>
    <row r="1217" spans="5:7" x14ac:dyDescent="0.25">
      <c r="E1217" s="13"/>
      <c r="F1217" s="36"/>
      <c r="G1217" s="42"/>
    </row>
    <row r="1218" spans="5:7" x14ac:dyDescent="0.25">
      <c r="E1218" s="13"/>
      <c r="F1218" s="36"/>
      <c r="G1218" s="42"/>
    </row>
    <row r="1219" spans="5:7" x14ac:dyDescent="0.25">
      <c r="E1219" s="13"/>
      <c r="F1219" s="36"/>
      <c r="G1219" s="42"/>
    </row>
    <row r="1220" spans="5:7" x14ac:dyDescent="0.25">
      <c r="E1220" s="13"/>
      <c r="F1220" s="36"/>
      <c r="G1220" s="42"/>
    </row>
    <row r="1221" spans="5:7" x14ac:dyDescent="0.25">
      <c r="E1221" s="13"/>
      <c r="F1221" s="36"/>
      <c r="G1221" s="42"/>
    </row>
    <row r="1222" spans="5:7" x14ac:dyDescent="0.25">
      <c r="E1222" s="13"/>
      <c r="F1222" s="36"/>
      <c r="G1222" s="42"/>
    </row>
    <row r="1223" spans="5:7" x14ac:dyDescent="0.25">
      <c r="E1223" s="13"/>
      <c r="F1223" s="36"/>
      <c r="G1223" s="42"/>
    </row>
    <row r="1224" spans="5:7" x14ac:dyDescent="0.25">
      <c r="E1224" s="13"/>
      <c r="F1224" s="36"/>
      <c r="G1224" s="42"/>
    </row>
    <row r="1225" spans="5:7" x14ac:dyDescent="0.25">
      <c r="E1225" s="13"/>
      <c r="F1225" s="36"/>
      <c r="G1225" s="42"/>
    </row>
    <row r="1226" spans="5:7" x14ac:dyDescent="0.25">
      <c r="E1226" s="13"/>
      <c r="F1226" s="36"/>
      <c r="G1226" s="42"/>
    </row>
    <row r="1227" spans="5:7" x14ac:dyDescent="0.25">
      <c r="E1227" s="13"/>
      <c r="F1227" s="36"/>
      <c r="G1227" s="42"/>
    </row>
    <row r="1228" spans="5:7" x14ac:dyDescent="0.25">
      <c r="E1228" s="13"/>
      <c r="F1228" s="36"/>
      <c r="G1228" s="42"/>
    </row>
    <row r="1229" spans="5:7" x14ac:dyDescent="0.25">
      <c r="E1229" s="13"/>
      <c r="F1229" s="36"/>
      <c r="G1229" s="42"/>
    </row>
    <row r="1230" spans="5:7" x14ac:dyDescent="0.25">
      <c r="E1230" s="13"/>
      <c r="F1230" s="36"/>
      <c r="G1230" s="42"/>
    </row>
    <row r="1231" spans="5:7" x14ac:dyDescent="0.25">
      <c r="E1231" s="13"/>
      <c r="F1231" s="36"/>
      <c r="G1231" s="42"/>
    </row>
    <row r="1232" spans="5:7" x14ac:dyDescent="0.25">
      <c r="E1232" s="13"/>
      <c r="F1232" s="36"/>
      <c r="G1232" s="42"/>
    </row>
    <row r="1233" spans="5:7" x14ac:dyDescent="0.25">
      <c r="E1233" s="13"/>
      <c r="F1233" s="36"/>
      <c r="G1233" s="42"/>
    </row>
    <row r="1234" spans="5:7" x14ac:dyDescent="0.25">
      <c r="E1234" s="13"/>
      <c r="F1234" s="36"/>
      <c r="G1234" s="42"/>
    </row>
    <row r="1235" spans="5:7" x14ac:dyDescent="0.25">
      <c r="E1235" s="13"/>
      <c r="F1235" s="36"/>
      <c r="G1235" s="42"/>
    </row>
    <row r="1236" spans="5:7" x14ac:dyDescent="0.25">
      <c r="E1236" s="13"/>
      <c r="F1236" s="36"/>
      <c r="G1236" s="42"/>
    </row>
    <row r="1237" spans="5:7" x14ac:dyDescent="0.25">
      <c r="E1237" s="13"/>
      <c r="F1237" s="36"/>
      <c r="G1237" s="42"/>
    </row>
    <row r="1238" spans="5:7" x14ac:dyDescent="0.25">
      <c r="E1238" s="13"/>
      <c r="F1238" s="36"/>
      <c r="G1238" s="42"/>
    </row>
    <row r="1239" spans="5:7" x14ac:dyDescent="0.25">
      <c r="E1239" s="13"/>
      <c r="F1239" s="36"/>
      <c r="G1239" s="42"/>
    </row>
    <row r="1240" spans="5:7" x14ac:dyDescent="0.25">
      <c r="E1240" s="13"/>
      <c r="F1240" s="36"/>
      <c r="G1240" s="42"/>
    </row>
    <row r="1241" spans="5:7" x14ac:dyDescent="0.25">
      <c r="E1241" s="13"/>
      <c r="F1241" s="36"/>
      <c r="G1241" s="42"/>
    </row>
    <row r="1242" spans="5:7" x14ac:dyDescent="0.25">
      <c r="E1242" s="13"/>
      <c r="F1242" s="36"/>
      <c r="G1242" s="42"/>
    </row>
    <row r="1243" spans="5:7" x14ac:dyDescent="0.25">
      <c r="E1243" s="13"/>
      <c r="F1243" s="36"/>
      <c r="G1243" s="42"/>
    </row>
    <row r="1244" spans="5:7" x14ac:dyDescent="0.25">
      <c r="E1244" s="13"/>
      <c r="F1244" s="36"/>
      <c r="G1244" s="42"/>
    </row>
    <row r="1245" spans="5:7" x14ac:dyDescent="0.25">
      <c r="E1245" s="13"/>
      <c r="F1245" s="36"/>
      <c r="G1245" s="42"/>
    </row>
    <row r="1246" spans="5:7" x14ac:dyDescent="0.25">
      <c r="E1246" s="13"/>
      <c r="F1246" s="36"/>
      <c r="G1246" s="42"/>
    </row>
    <row r="1247" spans="5:7" x14ac:dyDescent="0.25">
      <c r="E1247" s="13"/>
      <c r="F1247" s="36"/>
      <c r="G1247" s="42"/>
    </row>
    <row r="1248" spans="5:7" x14ac:dyDescent="0.25">
      <c r="E1248" s="13"/>
      <c r="F1248" s="36"/>
      <c r="G1248" s="42"/>
    </row>
    <row r="1249" spans="5:7" x14ac:dyDescent="0.25">
      <c r="E1249" s="13"/>
      <c r="F1249" s="36"/>
      <c r="G1249" s="42"/>
    </row>
    <row r="1250" spans="5:7" x14ac:dyDescent="0.25">
      <c r="E1250" s="13"/>
      <c r="F1250" s="36"/>
      <c r="G1250" s="42"/>
    </row>
    <row r="1251" spans="5:7" x14ac:dyDescent="0.25">
      <c r="E1251" s="13"/>
      <c r="F1251" s="36"/>
      <c r="G1251" s="42"/>
    </row>
    <row r="1252" spans="5:7" x14ac:dyDescent="0.25">
      <c r="E1252" s="13"/>
      <c r="F1252" s="36"/>
      <c r="G1252" s="42"/>
    </row>
    <row r="1253" spans="5:7" x14ac:dyDescent="0.25">
      <c r="E1253" s="13"/>
      <c r="F1253" s="36"/>
      <c r="G1253" s="42"/>
    </row>
    <row r="1254" spans="5:7" x14ac:dyDescent="0.25">
      <c r="E1254" s="13"/>
      <c r="F1254" s="36"/>
      <c r="G1254" s="42"/>
    </row>
    <row r="1255" spans="5:7" x14ac:dyDescent="0.25">
      <c r="E1255" s="13"/>
      <c r="F1255" s="36"/>
      <c r="G1255" s="42"/>
    </row>
    <row r="1256" spans="5:7" x14ac:dyDescent="0.25">
      <c r="E1256" s="13"/>
      <c r="F1256" s="36"/>
      <c r="G1256" s="42"/>
    </row>
    <row r="1257" spans="5:7" x14ac:dyDescent="0.25">
      <c r="E1257" s="13"/>
      <c r="F1257" s="36"/>
      <c r="G1257" s="42"/>
    </row>
    <row r="1258" spans="5:7" x14ac:dyDescent="0.25">
      <c r="E1258" s="13"/>
      <c r="F1258" s="36"/>
      <c r="G1258" s="42"/>
    </row>
    <row r="1259" spans="5:7" x14ac:dyDescent="0.25">
      <c r="E1259" s="13"/>
      <c r="F1259" s="36"/>
      <c r="G1259" s="42"/>
    </row>
    <row r="1260" spans="5:7" x14ac:dyDescent="0.25">
      <c r="E1260" s="13"/>
      <c r="F1260" s="36"/>
      <c r="G1260" s="42"/>
    </row>
    <row r="1261" spans="5:7" x14ac:dyDescent="0.25">
      <c r="E1261" s="13"/>
      <c r="F1261" s="36"/>
      <c r="G1261" s="42"/>
    </row>
    <row r="1262" spans="5:7" x14ac:dyDescent="0.25">
      <c r="E1262" s="13"/>
      <c r="F1262" s="36"/>
      <c r="G1262" s="42"/>
    </row>
    <row r="1263" spans="5:7" x14ac:dyDescent="0.25">
      <c r="E1263" s="13"/>
      <c r="F1263" s="36"/>
      <c r="G1263" s="42"/>
    </row>
    <row r="1264" spans="5:7" x14ac:dyDescent="0.25">
      <c r="E1264" s="13"/>
      <c r="F1264" s="36"/>
      <c r="G1264" s="42"/>
    </row>
    <row r="1265" spans="5:7" x14ac:dyDescent="0.25">
      <c r="E1265" s="13"/>
      <c r="F1265" s="36"/>
      <c r="G1265" s="42"/>
    </row>
    <row r="1266" spans="5:7" x14ac:dyDescent="0.25">
      <c r="E1266" s="13"/>
      <c r="F1266" s="36"/>
      <c r="G1266" s="42"/>
    </row>
    <row r="1267" spans="5:7" x14ac:dyDescent="0.25">
      <c r="E1267" s="13"/>
      <c r="F1267" s="36"/>
      <c r="G1267" s="42"/>
    </row>
    <row r="1268" spans="5:7" x14ac:dyDescent="0.25">
      <c r="E1268" s="13"/>
      <c r="F1268" s="36"/>
      <c r="G1268" s="42"/>
    </row>
    <row r="1269" spans="5:7" x14ac:dyDescent="0.25">
      <c r="E1269" s="13"/>
      <c r="F1269" s="36"/>
      <c r="G1269" s="42"/>
    </row>
    <row r="1270" spans="5:7" x14ac:dyDescent="0.25">
      <c r="E1270" s="13"/>
      <c r="F1270" s="36"/>
      <c r="G1270" s="42"/>
    </row>
    <row r="1271" spans="5:7" x14ac:dyDescent="0.25">
      <c r="E1271" s="13"/>
      <c r="F1271" s="36"/>
      <c r="G1271" s="42"/>
    </row>
    <row r="1272" spans="5:7" x14ac:dyDescent="0.25">
      <c r="E1272" s="13"/>
      <c r="F1272" s="36"/>
      <c r="G1272" s="42"/>
    </row>
    <row r="1273" spans="5:7" x14ac:dyDescent="0.25">
      <c r="E1273" s="13"/>
      <c r="F1273" s="36"/>
      <c r="G1273" s="42"/>
    </row>
    <row r="1274" spans="5:7" x14ac:dyDescent="0.25">
      <c r="E1274" s="13"/>
      <c r="F1274" s="36"/>
      <c r="G1274" s="42"/>
    </row>
    <row r="1275" spans="5:7" x14ac:dyDescent="0.25">
      <c r="E1275" s="13"/>
      <c r="F1275" s="36"/>
      <c r="G1275" s="42"/>
    </row>
    <row r="1276" spans="5:7" x14ac:dyDescent="0.25">
      <c r="E1276" s="13"/>
      <c r="F1276" s="36"/>
      <c r="G1276" s="42"/>
    </row>
    <row r="1277" spans="5:7" x14ac:dyDescent="0.25">
      <c r="E1277" s="13"/>
      <c r="F1277" s="36"/>
      <c r="G1277" s="42"/>
    </row>
    <row r="1278" spans="5:7" x14ac:dyDescent="0.25">
      <c r="E1278" s="13"/>
      <c r="F1278" s="36"/>
      <c r="G1278" s="42"/>
    </row>
    <row r="1279" spans="5:7" x14ac:dyDescent="0.25">
      <c r="E1279" s="13"/>
      <c r="F1279" s="36"/>
      <c r="G1279" s="42"/>
    </row>
    <row r="1280" spans="5:7" x14ac:dyDescent="0.25">
      <c r="E1280" s="13"/>
      <c r="F1280" s="36"/>
      <c r="G1280" s="42"/>
    </row>
    <row r="1281" spans="5:7" x14ac:dyDescent="0.25">
      <c r="E1281" s="13"/>
      <c r="F1281" s="36"/>
      <c r="G1281" s="42"/>
    </row>
    <row r="1282" spans="5:7" x14ac:dyDescent="0.25">
      <c r="E1282" s="13"/>
      <c r="F1282" s="36"/>
      <c r="G1282" s="42"/>
    </row>
    <row r="1283" spans="5:7" x14ac:dyDescent="0.25">
      <c r="E1283" s="13"/>
      <c r="F1283" s="36"/>
      <c r="G1283" s="42"/>
    </row>
    <row r="1284" spans="5:7" x14ac:dyDescent="0.25">
      <c r="E1284" s="13"/>
      <c r="F1284" s="36"/>
      <c r="G1284" s="42"/>
    </row>
    <row r="1285" spans="5:7" x14ac:dyDescent="0.25">
      <c r="E1285" s="13"/>
      <c r="F1285" s="36"/>
      <c r="G1285" s="42"/>
    </row>
    <row r="1286" spans="5:7" x14ac:dyDescent="0.25">
      <c r="E1286" s="13"/>
      <c r="F1286" s="36"/>
      <c r="G1286" s="42"/>
    </row>
    <row r="1287" spans="5:7" x14ac:dyDescent="0.25">
      <c r="E1287" s="13"/>
      <c r="F1287" s="36"/>
      <c r="G1287" s="42"/>
    </row>
    <row r="1288" spans="5:7" x14ac:dyDescent="0.25">
      <c r="E1288" s="13"/>
      <c r="F1288" s="36"/>
      <c r="G1288" s="42"/>
    </row>
    <row r="1289" spans="5:7" x14ac:dyDescent="0.25">
      <c r="E1289" s="13"/>
      <c r="F1289" s="36"/>
      <c r="G1289" s="42"/>
    </row>
    <row r="1290" spans="5:7" x14ac:dyDescent="0.25">
      <c r="E1290" s="13"/>
      <c r="F1290" s="36"/>
      <c r="G1290" s="42"/>
    </row>
    <row r="1291" spans="5:7" x14ac:dyDescent="0.25">
      <c r="E1291" s="13"/>
      <c r="F1291" s="36"/>
      <c r="G1291" s="42"/>
    </row>
    <row r="1292" spans="5:7" x14ac:dyDescent="0.25">
      <c r="E1292" s="13"/>
      <c r="F1292" s="36"/>
      <c r="G1292" s="42"/>
    </row>
    <row r="1293" spans="5:7" x14ac:dyDescent="0.25">
      <c r="E1293" s="13"/>
      <c r="F1293" s="36"/>
      <c r="G1293" s="42"/>
    </row>
    <row r="1294" spans="5:7" x14ac:dyDescent="0.25">
      <c r="E1294" s="13"/>
      <c r="F1294" s="36"/>
      <c r="G1294" s="42"/>
    </row>
    <row r="1295" spans="5:7" x14ac:dyDescent="0.25">
      <c r="E1295" s="13"/>
      <c r="F1295" s="36"/>
      <c r="G1295" s="42"/>
    </row>
    <row r="1296" spans="5:7" x14ac:dyDescent="0.25">
      <c r="E1296" s="13"/>
      <c r="F1296" s="36"/>
      <c r="G1296" s="42"/>
    </row>
    <row r="1297" spans="5:7" x14ac:dyDescent="0.25">
      <c r="E1297" s="13"/>
      <c r="F1297" s="36"/>
      <c r="G1297" s="42"/>
    </row>
    <row r="1298" spans="5:7" x14ac:dyDescent="0.25">
      <c r="E1298" s="13"/>
      <c r="F1298" s="36"/>
      <c r="G1298" s="42"/>
    </row>
    <row r="1299" spans="5:7" x14ac:dyDescent="0.25">
      <c r="E1299" s="13"/>
      <c r="F1299" s="36"/>
      <c r="G1299" s="42"/>
    </row>
    <row r="1300" spans="5:7" x14ac:dyDescent="0.25">
      <c r="E1300" s="13"/>
      <c r="F1300" s="36"/>
      <c r="G1300" s="42"/>
    </row>
    <row r="1301" spans="5:7" x14ac:dyDescent="0.25">
      <c r="E1301" s="13"/>
      <c r="F1301" s="36"/>
      <c r="G1301" s="42"/>
    </row>
    <row r="1302" spans="5:7" x14ac:dyDescent="0.25">
      <c r="E1302" s="13"/>
      <c r="F1302" s="36"/>
      <c r="G1302" s="42"/>
    </row>
    <row r="1303" spans="5:7" x14ac:dyDescent="0.25">
      <c r="E1303" s="13"/>
      <c r="F1303" s="36"/>
      <c r="G1303" s="42"/>
    </row>
    <row r="1304" spans="5:7" x14ac:dyDescent="0.25">
      <c r="E1304" s="13"/>
      <c r="F1304" s="36"/>
      <c r="G1304" s="42"/>
    </row>
    <row r="1305" spans="5:7" x14ac:dyDescent="0.25">
      <c r="E1305" s="13"/>
      <c r="F1305" s="36"/>
      <c r="G1305" s="42"/>
    </row>
    <row r="1306" spans="5:7" x14ac:dyDescent="0.25">
      <c r="E1306" s="13"/>
      <c r="F1306" s="36"/>
      <c r="G1306" s="42"/>
    </row>
    <row r="1307" spans="5:7" x14ac:dyDescent="0.25">
      <c r="E1307" s="13"/>
      <c r="F1307" s="36"/>
      <c r="G1307" s="42"/>
    </row>
    <row r="1308" spans="5:7" x14ac:dyDescent="0.25">
      <c r="E1308" s="13"/>
      <c r="F1308" s="36"/>
      <c r="G1308" s="42"/>
    </row>
    <row r="1309" spans="5:7" x14ac:dyDescent="0.25">
      <c r="E1309" s="13"/>
      <c r="F1309" s="36"/>
      <c r="G1309" s="42"/>
    </row>
    <row r="1310" spans="5:7" x14ac:dyDescent="0.25">
      <c r="E1310" s="13"/>
      <c r="F1310" s="36"/>
      <c r="G1310" s="42"/>
    </row>
    <row r="1311" spans="5:7" x14ac:dyDescent="0.25">
      <c r="E1311" s="13"/>
      <c r="F1311" s="36"/>
      <c r="G1311" s="42"/>
    </row>
    <row r="1312" spans="5:7" x14ac:dyDescent="0.25">
      <c r="E1312" s="13"/>
      <c r="F1312" s="36"/>
      <c r="G1312" s="42"/>
    </row>
    <row r="1313" spans="5:7" x14ac:dyDescent="0.25">
      <c r="E1313" s="13"/>
      <c r="F1313" s="36"/>
      <c r="G1313" s="42"/>
    </row>
    <row r="1314" spans="5:7" x14ac:dyDescent="0.25">
      <c r="E1314" s="13"/>
      <c r="F1314" s="36"/>
      <c r="G1314" s="42"/>
    </row>
    <row r="1315" spans="5:7" x14ac:dyDescent="0.25">
      <c r="E1315" s="13"/>
      <c r="F1315" s="36"/>
      <c r="G1315" s="42"/>
    </row>
    <row r="1316" spans="5:7" x14ac:dyDescent="0.25">
      <c r="E1316" s="13"/>
      <c r="F1316" s="36"/>
      <c r="G1316" s="42"/>
    </row>
    <row r="1317" spans="5:7" x14ac:dyDescent="0.25">
      <c r="E1317" s="13"/>
      <c r="F1317" s="36"/>
      <c r="G1317" s="42"/>
    </row>
    <row r="1318" spans="5:7" x14ac:dyDescent="0.25">
      <c r="E1318" s="13"/>
      <c r="F1318" s="36"/>
      <c r="G1318" s="42"/>
    </row>
    <row r="1319" spans="5:7" x14ac:dyDescent="0.25">
      <c r="E1319" s="13"/>
      <c r="F1319" s="36"/>
      <c r="G1319" s="42"/>
    </row>
    <row r="1320" spans="5:7" x14ac:dyDescent="0.25">
      <c r="E1320" s="13"/>
      <c r="F1320" s="36"/>
      <c r="G1320" s="42"/>
    </row>
    <row r="1321" spans="5:7" x14ac:dyDescent="0.25">
      <c r="E1321" s="13"/>
      <c r="F1321" s="36"/>
      <c r="G1321" s="42"/>
    </row>
    <row r="1322" spans="5:7" x14ac:dyDescent="0.25">
      <c r="E1322" s="13"/>
      <c r="F1322" s="36"/>
      <c r="G1322" s="42"/>
    </row>
    <row r="1323" spans="5:7" x14ac:dyDescent="0.25">
      <c r="E1323" s="13"/>
      <c r="F1323" s="36"/>
      <c r="G1323" s="42"/>
    </row>
    <row r="1324" spans="5:7" x14ac:dyDescent="0.25">
      <c r="E1324" s="13"/>
      <c r="F1324" s="36"/>
      <c r="G1324" s="42"/>
    </row>
    <row r="1325" spans="5:7" x14ac:dyDescent="0.25">
      <c r="E1325" s="13"/>
      <c r="F1325" s="36"/>
      <c r="G1325" s="42"/>
    </row>
    <row r="1326" spans="5:7" x14ac:dyDescent="0.25">
      <c r="E1326" s="13"/>
      <c r="F1326" s="36"/>
      <c r="G1326" s="42"/>
    </row>
    <row r="1327" spans="5:7" x14ac:dyDescent="0.25">
      <c r="E1327" s="13"/>
      <c r="F1327" s="36"/>
      <c r="G1327" s="42"/>
    </row>
    <row r="1328" spans="5:7" x14ac:dyDescent="0.25">
      <c r="E1328" s="13"/>
      <c r="F1328" s="36"/>
      <c r="G1328" s="42"/>
    </row>
    <row r="1329" spans="5:7" x14ac:dyDescent="0.25">
      <c r="E1329" s="13"/>
      <c r="F1329" s="36"/>
      <c r="G1329" s="42"/>
    </row>
    <row r="1330" spans="5:7" x14ac:dyDescent="0.25">
      <c r="E1330" s="13"/>
      <c r="F1330" s="36"/>
      <c r="G1330" s="42"/>
    </row>
    <row r="1331" spans="5:7" x14ac:dyDescent="0.25">
      <c r="E1331" s="13"/>
      <c r="F1331" s="36"/>
      <c r="G1331" s="42"/>
    </row>
    <row r="1332" spans="5:7" x14ac:dyDescent="0.25">
      <c r="E1332" s="13"/>
      <c r="F1332" s="36"/>
      <c r="G1332" s="42"/>
    </row>
    <row r="1333" spans="5:7" x14ac:dyDescent="0.25">
      <c r="E1333" s="13"/>
      <c r="F1333" s="36"/>
      <c r="G1333" s="42"/>
    </row>
    <row r="1334" spans="5:7" x14ac:dyDescent="0.25">
      <c r="E1334" s="13"/>
      <c r="F1334" s="36"/>
      <c r="G1334" s="42"/>
    </row>
    <row r="1335" spans="5:7" x14ac:dyDescent="0.25">
      <c r="E1335" s="13"/>
      <c r="F1335" s="36"/>
      <c r="G1335" s="42"/>
    </row>
    <row r="1336" spans="5:7" x14ac:dyDescent="0.25">
      <c r="E1336" s="13"/>
      <c r="F1336" s="36"/>
      <c r="G1336" s="42"/>
    </row>
    <row r="1337" spans="5:7" x14ac:dyDescent="0.25">
      <c r="E1337" s="13"/>
      <c r="F1337" s="36"/>
      <c r="G1337" s="42"/>
    </row>
    <row r="1338" spans="5:7" x14ac:dyDescent="0.25">
      <c r="E1338" s="13"/>
      <c r="F1338" s="36"/>
      <c r="G1338" s="42"/>
    </row>
    <row r="1339" spans="5:7" x14ac:dyDescent="0.25">
      <c r="E1339" s="13"/>
      <c r="F1339" s="36"/>
      <c r="G1339" s="42"/>
    </row>
    <row r="1340" spans="5:7" x14ac:dyDescent="0.25">
      <c r="E1340" s="13"/>
      <c r="F1340" s="36"/>
      <c r="G1340" s="42"/>
    </row>
    <row r="1341" spans="5:7" x14ac:dyDescent="0.25">
      <c r="E1341" s="13"/>
      <c r="F1341" s="36"/>
      <c r="G1341" s="42"/>
    </row>
    <row r="1342" spans="5:7" x14ac:dyDescent="0.25">
      <c r="E1342" s="13"/>
      <c r="F1342" s="36"/>
      <c r="G1342" s="42"/>
    </row>
    <row r="1343" spans="5:7" x14ac:dyDescent="0.25">
      <c r="E1343" s="13"/>
      <c r="F1343" s="36"/>
      <c r="G1343" s="42"/>
    </row>
    <row r="1344" spans="5:7" x14ac:dyDescent="0.25">
      <c r="E1344" s="13"/>
      <c r="F1344" s="36"/>
      <c r="G1344" s="42"/>
    </row>
    <row r="1345" spans="5:7" x14ac:dyDescent="0.25">
      <c r="E1345" s="13"/>
      <c r="F1345" s="36"/>
      <c r="G1345" s="42"/>
    </row>
    <row r="1346" spans="5:7" x14ac:dyDescent="0.25">
      <c r="E1346" s="13"/>
      <c r="F1346" s="36"/>
      <c r="G1346" s="42"/>
    </row>
    <row r="1347" spans="5:7" x14ac:dyDescent="0.25">
      <c r="E1347" s="13"/>
      <c r="F1347" s="36"/>
      <c r="G1347" s="42"/>
    </row>
    <row r="1348" spans="5:7" x14ac:dyDescent="0.25">
      <c r="E1348" s="13"/>
      <c r="F1348" s="36"/>
      <c r="G1348" s="42"/>
    </row>
    <row r="1349" spans="5:7" x14ac:dyDescent="0.25">
      <c r="E1349" s="13"/>
      <c r="F1349" s="36"/>
      <c r="G1349" s="42"/>
    </row>
    <row r="1350" spans="5:7" x14ac:dyDescent="0.25">
      <c r="E1350" s="13"/>
      <c r="F1350" s="36"/>
      <c r="G1350" s="42"/>
    </row>
    <row r="1351" spans="5:7" x14ac:dyDescent="0.25">
      <c r="E1351" s="13"/>
      <c r="F1351" s="36"/>
      <c r="G1351" s="42"/>
    </row>
    <row r="1352" spans="5:7" x14ac:dyDescent="0.25">
      <c r="E1352" s="13"/>
      <c r="F1352" s="36"/>
      <c r="G1352" s="42"/>
    </row>
    <row r="1353" spans="5:7" x14ac:dyDescent="0.25">
      <c r="E1353" s="13"/>
      <c r="F1353" s="36"/>
      <c r="G1353" s="42"/>
    </row>
    <row r="1354" spans="5:7" x14ac:dyDescent="0.25">
      <c r="E1354" s="13"/>
      <c r="F1354" s="36"/>
      <c r="G1354" s="42"/>
    </row>
    <row r="1355" spans="5:7" x14ac:dyDescent="0.25">
      <c r="E1355" s="13"/>
      <c r="F1355" s="36"/>
      <c r="G1355" s="42"/>
    </row>
    <row r="1356" spans="5:7" x14ac:dyDescent="0.25">
      <c r="E1356" s="13"/>
      <c r="F1356" s="36"/>
      <c r="G1356" s="42"/>
    </row>
    <row r="1357" spans="5:7" x14ac:dyDescent="0.25">
      <c r="E1357" s="13"/>
      <c r="F1357" s="36"/>
      <c r="G1357" s="42"/>
    </row>
    <row r="1358" spans="5:7" x14ac:dyDescent="0.25">
      <c r="E1358" s="13"/>
      <c r="F1358" s="36"/>
      <c r="G1358" s="42"/>
    </row>
    <row r="1359" spans="5:7" x14ac:dyDescent="0.25">
      <c r="E1359" s="13"/>
      <c r="F1359" s="36"/>
      <c r="G1359" s="42"/>
    </row>
    <row r="1360" spans="5:7" x14ac:dyDescent="0.25">
      <c r="E1360" s="13"/>
      <c r="F1360" s="36"/>
      <c r="G1360" s="42"/>
    </row>
    <row r="1361" spans="5:7" x14ac:dyDescent="0.25">
      <c r="E1361" s="13"/>
      <c r="F1361" s="36"/>
      <c r="G1361" s="42"/>
    </row>
    <row r="1362" spans="5:7" x14ac:dyDescent="0.25">
      <c r="E1362" s="13"/>
      <c r="F1362" s="36"/>
      <c r="G1362" s="42"/>
    </row>
    <row r="1363" spans="5:7" x14ac:dyDescent="0.25">
      <c r="E1363" s="13"/>
      <c r="F1363" s="36"/>
      <c r="G1363" s="42"/>
    </row>
    <row r="1364" spans="5:7" x14ac:dyDescent="0.25">
      <c r="E1364" s="13"/>
      <c r="F1364" s="36"/>
      <c r="G1364" s="42"/>
    </row>
    <row r="1365" spans="5:7" x14ac:dyDescent="0.25">
      <c r="E1365" s="13"/>
      <c r="F1365" s="36"/>
      <c r="G1365" s="42"/>
    </row>
    <row r="1366" spans="5:7" x14ac:dyDescent="0.25">
      <c r="E1366" s="13"/>
      <c r="F1366" s="36"/>
      <c r="G1366" s="42"/>
    </row>
    <row r="1367" spans="5:7" x14ac:dyDescent="0.25">
      <c r="E1367" s="13"/>
      <c r="F1367" s="36"/>
      <c r="G1367" s="42"/>
    </row>
    <row r="1368" spans="5:7" x14ac:dyDescent="0.25">
      <c r="E1368" s="13"/>
      <c r="F1368" s="36"/>
      <c r="G1368" s="42"/>
    </row>
    <row r="1369" spans="5:7" x14ac:dyDescent="0.25">
      <c r="E1369" s="13"/>
      <c r="F1369" s="36"/>
      <c r="G1369" s="42"/>
    </row>
    <row r="1370" spans="5:7" x14ac:dyDescent="0.25">
      <c r="E1370" s="13"/>
      <c r="F1370" s="36"/>
      <c r="G1370" s="42"/>
    </row>
    <row r="1371" spans="5:7" x14ac:dyDescent="0.25">
      <c r="E1371" s="13"/>
      <c r="F1371" s="36"/>
      <c r="G1371" s="42"/>
    </row>
    <row r="1372" spans="5:7" x14ac:dyDescent="0.25">
      <c r="E1372" s="13"/>
      <c r="F1372" s="36"/>
      <c r="G1372" s="42"/>
    </row>
    <row r="1373" spans="5:7" x14ac:dyDescent="0.25">
      <c r="E1373" s="13"/>
      <c r="F1373" s="36"/>
      <c r="G1373" s="42"/>
    </row>
    <row r="1374" spans="5:7" x14ac:dyDescent="0.25">
      <c r="E1374" s="13"/>
      <c r="F1374" s="36"/>
      <c r="G1374" s="42"/>
    </row>
    <row r="1375" spans="5:7" x14ac:dyDescent="0.25">
      <c r="E1375" s="13"/>
      <c r="F1375" s="36"/>
      <c r="G1375" s="42"/>
    </row>
    <row r="1376" spans="5:7" x14ac:dyDescent="0.25">
      <c r="E1376" s="13"/>
      <c r="F1376" s="36"/>
      <c r="G1376" s="42"/>
    </row>
    <row r="1377" spans="5:7" x14ac:dyDescent="0.25">
      <c r="E1377" s="13"/>
      <c r="F1377" s="36"/>
      <c r="G1377" s="42"/>
    </row>
    <row r="1378" spans="5:7" x14ac:dyDescent="0.25">
      <c r="E1378" s="13"/>
      <c r="F1378" s="36"/>
      <c r="G1378" s="42"/>
    </row>
    <row r="1379" spans="5:7" x14ac:dyDescent="0.25">
      <c r="E1379" s="13"/>
      <c r="F1379" s="36"/>
      <c r="G1379" s="42"/>
    </row>
    <row r="1380" spans="5:7" x14ac:dyDescent="0.25">
      <c r="E1380" s="13"/>
      <c r="F1380" s="36"/>
      <c r="G1380" s="42"/>
    </row>
    <row r="1381" spans="5:7" x14ac:dyDescent="0.25">
      <c r="E1381" s="13"/>
      <c r="F1381" s="36"/>
      <c r="G1381" s="42"/>
    </row>
    <row r="1382" spans="5:7" x14ac:dyDescent="0.25">
      <c r="E1382" s="13"/>
      <c r="F1382" s="36"/>
      <c r="G1382" s="42"/>
    </row>
    <row r="1383" spans="5:7" x14ac:dyDescent="0.25">
      <c r="E1383" s="13"/>
      <c r="F1383" s="36"/>
      <c r="G1383" s="42"/>
    </row>
    <row r="1384" spans="5:7" x14ac:dyDescent="0.25">
      <c r="E1384" s="13"/>
      <c r="F1384" s="36"/>
      <c r="G1384" s="42"/>
    </row>
    <row r="1385" spans="5:7" x14ac:dyDescent="0.25">
      <c r="E1385" s="13"/>
      <c r="F1385" s="36"/>
      <c r="G1385" s="42"/>
    </row>
    <row r="1386" spans="5:7" x14ac:dyDescent="0.25">
      <c r="E1386" s="13"/>
      <c r="F1386" s="36"/>
      <c r="G1386" s="42"/>
    </row>
    <row r="1387" spans="5:7" x14ac:dyDescent="0.25">
      <c r="E1387" s="13"/>
      <c r="F1387" s="36"/>
      <c r="G1387" s="42"/>
    </row>
    <row r="1388" spans="5:7" x14ac:dyDescent="0.25">
      <c r="E1388" s="13"/>
      <c r="F1388" s="36"/>
      <c r="G1388" s="42"/>
    </row>
    <row r="1389" spans="5:7" x14ac:dyDescent="0.25">
      <c r="E1389" s="13"/>
      <c r="F1389" s="36"/>
      <c r="G1389" s="42"/>
    </row>
    <row r="1390" spans="5:7" x14ac:dyDescent="0.25">
      <c r="E1390" s="13"/>
      <c r="F1390" s="36"/>
      <c r="G1390" s="42"/>
    </row>
    <row r="1391" spans="5:7" x14ac:dyDescent="0.25">
      <c r="E1391" s="13"/>
      <c r="F1391" s="36"/>
      <c r="G1391" s="42"/>
    </row>
    <row r="1392" spans="5:7" x14ac:dyDescent="0.25">
      <c r="E1392" s="13"/>
      <c r="F1392" s="36"/>
      <c r="G1392" s="42"/>
    </row>
    <row r="1393" spans="5:7" x14ac:dyDescent="0.25">
      <c r="E1393" s="13"/>
      <c r="F1393" s="36"/>
      <c r="G1393" s="42"/>
    </row>
    <row r="1394" spans="5:7" x14ac:dyDescent="0.25">
      <c r="E1394" s="13"/>
      <c r="F1394" s="36"/>
      <c r="G1394" s="42"/>
    </row>
    <row r="1395" spans="5:7" x14ac:dyDescent="0.25">
      <c r="E1395" s="13"/>
      <c r="F1395" s="36"/>
      <c r="G1395" s="42"/>
    </row>
    <row r="1396" spans="5:7" x14ac:dyDescent="0.25">
      <c r="E1396" s="13"/>
      <c r="F1396" s="36"/>
      <c r="G1396" s="42"/>
    </row>
    <row r="1397" spans="5:7" x14ac:dyDescent="0.25">
      <c r="E1397" s="13"/>
      <c r="F1397" s="36"/>
      <c r="G1397" s="42"/>
    </row>
    <row r="1398" spans="5:7" x14ac:dyDescent="0.25">
      <c r="E1398" s="13"/>
      <c r="F1398" s="36"/>
      <c r="G1398" s="42"/>
    </row>
    <row r="1399" spans="5:7" x14ac:dyDescent="0.25">
      <c r="E1399" s="13"/>
      <c r="F1399" s="36"/>
      <c r="G1399" s="42"/>
    </row>
    <row r="1400" spans="5:7" x14ac:dyDescent="0.25">
      <c r="E1400" s="13"/>
      <c r="F1400" s="36"/>
      <c r="G1400" s="42"/>
    </row>
    <row r="1401" spans="5:7" x14ac:dyDescent="0.25">
      <c r="E1401" s="13"/>
      <c r="F1401" s="36"/>
      <c r="G1401" s="42"/>
    </row>
    <row r="1402" spans="5:7" x14ac:dyDescent="0.25">
      <c r="E1402" s="13"/>
      <c r="F1402" s="36"/>
      <c r="G1402" s="42"/>
    </row>
    <row r="1403" spans="5:7" x14ac:dyDescent="0.25">
      <c r="E1403" s="13"/>
      <c r="F1403" s="36"/>
      <c r="G1403" s="42"/>
    </row>
    <row r="1404" spans="5:7" x14ac:dyDescent="0.25">
      <c r="E1404" s="13"/>
      <c r="F1404" s="36"/>
      <c r="G1404" s="42"/>
    </row>
    <row r="1405" spans="5:7" x14ac:dyDescent="0.25">
      <c r="E1405" s="13"/>
      <c r="F1405" s="36"/>
      <c r="G1405" s="42"/>
    </row>
    <row r="1406" spans="5:7" x14ac:dyDescent="0.25">
      <c r="E1406" s="13"/>
      <c r="F1406" s="36"/>
      <c r="G1406" s="42"/>
    </row>
    <row r="1407" spans="5:7" x14ac:dyDescent="0.25">
      <c r="E1407" s="13"/>
      <c r="F1407" s="36"/>
      <c r="G1407" s="42"/>
    </row>
    <row r="1408" spans="5:7" x14ac:dyDescent="0.25">
      <c r="E1408" s="13"/>
      <c r="F1408" s="36"/>
      <c r="G1408" s="42"/>
    </row>
    <row r="1409" spans="5:7" x14ac:dyDescent="0.25">
      <c r="E1409" s="13"/>
      <c r="F1409" s="36"/>
      <c r="G1409" s="42"/>
    </row>
    <row r="1410" spans="5:7" x14ac:dyDescent="0.25">
      <c r="E1410" s="13"/>
      <c r="F1410" s="36"/>
      <c r="G1410" s="42"/>
    </row>
    <row r="1411" spans="5:7" x14ac:dyDescent="0.25">
      <c r="E1411" s="13"/>
      <c r="F1411" s="36"/>
      <c r="G1411" s="42"/>
    </row>
    <row r="1412" spans="5:7" x14ac:dyDescent="0.25">
      <c r="E1412" s="13"/>
      <c r="F1412" s="36"/>
      <c r="G1412" s="42"/>
    </row>
    <row r="1413" spans="5:7" x14ac:dyDescent="0.25">
      <c r="E1413" s="13"/>
      <c r="F1413" s="36"/>
      <c r="G1413" s="42"/>
    </row>
    <row r="1414" spans="5:7" x14ac:dyDescent="0.25">
      <c r="E1414" s="13"/>
      <c r="F1414" s="36"/>
      <c r="G1414" s="42"/>
    </row>
    <row r="1415" spans="5:7" x14ac:dyDescent="0.25">
      <c r="E1415" s="13"/>
      <c r="F1415" s="36"/>
      <c r="G1415" s="42"/>
    </row>
    <row r="1416" spans="5:7" x14ac:dyDescent="0.25">
      <c r="E1416" s="13"/>
      <c r="F1416" s="36"/>
      <c r="G1416" s="42"/>
    </row>
    <row r="1417" spans="5:7" x14ac:dyDescent="0.25">
      <c r="E1417" s="13"/>
      <c r="F1417" s="36"/>
      <c r="G1417" s="42"/>
    </row>
    <row r="1418" spans="5:7" x14ac:dyDescent="0.25">
      <c r="E1418" s="13"/>
      <c r="F1418" s="36"/>
      <c r="G1418" s="42"/>
    </row>
    <row r="1419" spans="5:7" x14ac:dyDescent="0.25">
      <c r="E1419" s="13"/>
      <c r="F1419" s="36"/>
      <c r="G1419" s="42"/>
    </row>
    <row r="1420" spans="5:7" x14ac:dyDescent="0.25">
      <c r="E1420" s="13"/>
      <c r="F1420" s="36"/>
      <c r="G1420" s="42"/>
    </row>
    <row r="1421" spans="5:7" x14ac:dyDescent="0.25">
      <c r="E1421" s="13"/>
      <c r="F1421" s="36"/>
      <c r="G1421" s="42"/>
    </row>
    <row r="1422" spans="5:7" x14ac:dyDescent="0.25">
      <c r="E1422" s="13"/>
      <c r="F1422" s="36"/>
      <c r="G1422" s="42"/>
    </row>
    <row r="1423" spans="5:7" x14ac:dyDescent="0.25">
      <c r="E1423" s="13"/>
      <c r="F1423" s="36"/>
      <c r="G1423" s="42"/>
    </row>
    <row r="1424" spans="5:7" x14ac:dyDescent="0.25">
      <c r="E1424" s="13"/>
      <c r="F1424" s="36"/>
      <c r="G1424" s="42"/>
    </row>
    <row r="1425" spans="5:7" x14ac:dyDescent="0.25">
      <c r="E1425" s="13"/>
      <c r="F1425" s="36"/>
      <c r="G1425" s="42"/>
    </row>
    <row r="1426" spans="5:7" x14ac:dyDescent="0.25">
      <c r="E1426" s="13"/>
      <c r="F1426" s="36"/>
      <c r="G1426" s="42"/>
    </row>
    <row r="1427" spans="5:7" x14ac:dyDescent="0.25">
      <c r="E1427" s="13"/>
      <c r="F1427" s="36"/>
      <c r="G1427" s="42"/>
    </row>
    <row r="1428" spans="5:7" x14ac:dyDescent="0.25">
      <c r="E1428" s="13"/>
      <c r="F1428" s="36"/>
      <c r="G1428" s="42"/>
    </row>
    <row r="1429" spans="5:7" x14ac:dyDescent="0.25">
      <c r="E1429" s="13"/>
      <c r="F1429" s="36"/>
      <c r="G1429" s="42"/>
    </row>
    <row r="1430" spans="5:7" x14ac:dyDescent="0.25">
      <c r="E1430" s="13"/>
      <c r="F1430" s="36"/>
      <c r="G1430" s="42"/>
    </row>
    <row r="1431" spans="5:7" x14ac:dyDescent="0.25">
      <c r="E1431" s="13"/>
      <c r="F1431" s="36"/>
      <c r="G1431" s="42"/>
    </row>
    <row r="1432" spans="5:7" x14ac:dyDescent="0.25">
      <c r="E1432" s="13"/>
      <c r="F1432" s="36"/>
      <c r="G1432" s="42"/>
    </row>
    <row r="1433" spans="5:7" x14ac:dyDescent="0.25">
      <c r="E1433" s="13"/>
      <c r="F1433" s="36"/>
      <c r="G1433" s="42"/>
    </row>
    <row r="1434" spans="5:7" x14ac:dyDescent="0.25">
      <c r="E1434" s="13"/>
      <c r="F1434" s="36"/>
      <c r="G1434" s="42"/>
    </row>
    <row r="1435" spans="5:7" x14ac:dyDescent="0.25">
      <c r="E1435" s="13"/>
      <c r="F1435" s="36"/>
      <c r="G1435" s="42"/>
    </row>
    <row r="1436" spans="5:7" x14ac:dyDescent="0.25">
      <c r="E1436" s="13"/>
      <c r="F1436" s="36"/>
      <c r="G1436" s="42"/>
    </row>
    <row r="1437" spans="5:7" x14ac:dyDescent="0.25">
      <c r="E1437" s="13"/>
      <c r="F1437" s="36"/>
      <c r="G1437" s="42"/>
    </row>
    <row r="1438" spans="5:7" x14ac:dyDescent="0.25">
      <c r="E1438" s="13"/>
      <c r="F1438" s="36"/>
      <c r="G1438" s="42"/>
    </row>
    <row r="1439" spans="5:7" x14ac:dyDescent="0.25">
      <c r="E1439" s="13"/>
      <c r="F1439" s="36"/>
      <c r="G1439" s="42"/>
    </row>
    <row r="1440" spans="5:7" x14ac:dyDescent="0.25">
      <c r="E1440" s="13"/>
      <c r="F1440" s="36"/>
      <c r="G1440" s="42"/>
    </row>
    <row r="1441" spans="5:7" x14ac:dyDescent="0.25">
      <c r="E1441" s="13"/>
      <c r="F1441" s="36"/>
      <c r="G1441" s="42"/>
    </row>
    <row r="1442" spans="5:7" x14ac:dyDescent="0.25">
      <c r="E1442" s="13"/>
      <c r="F1442" s="36"/>
      <c r="G1442" s="42"/>
    </row>
    <row r="1443" spans="5:7" x14ac:dyDescent="0.25">
      <c r="E1443" s="13"/>
      <c r="F1443" s="36"/>
      <c r="G1443" s="42"/>
    </row>
    <row r="1444" spans="5:7" x14ac:dyDescent="0.25">
      <c r="E1444" s="13"/>
      <c r="F1444" s="36"/>
      <c r="G1444" s="42"/>
    </row>
    <row r="1445" spans="5:7" x14ac:dyDescent="0.25">
      <c r="E1445" s="13"/>
      <c r="F1445" s="36"/>
      <c r="G1445" s="42"/>
    </row>
    <row r="1446" spans="5:7" x14ac:dyDescent="0.25">
      <c r="E1446" s="13"/>
      <c r="F1446" s="36"/>
      <c r="G1446" s="42"/>
    </row>
    <row r="1447" spans="5:7" x14ac:dyDescent="0.25">
      <c r="E1447" s="13"/>
      <c r="F1447" s="36"/>
      <c r="G1447" s="42"/>
    </row>
    <row r="1448" spans="5:7" x14ac:dyDescent="0.25">
      <c r="E1448" s="13"/>
      <c r="F1448" s="36"/>
      <c r="G1448" s="42"/>
    </row>
    <row r="1449" spans="5:7" x14ac:dyDescent="0.25">
      <c r="E1449" s="13"/>
      <c r="F1449" s="36"/>
      <c r="G1449" s="42"/>
    </row>
    <row r="1450" spans="5:7" x14ac:dyDescent="0.25">
      <c r="E1450" s="13"/>
      <c r="F1450" s="36"/>
      <c r="G1450" s="42"/>
    </row>
    <row r="1451" spans="5:7" x14ac:dyDescent="0.25">
      <c r="E1451" s="13"/>
      <c r="F1451" s="36"/>
      <c r="G1451" s="42"/>
    </row>
    <row r="1452" spans="5:7" x14ac:dyDescent="0.25">
      <c r="E1452" s="13"/>
      <c r="F1452" s="36"/>
      <c r="G1452" s="42"/>
    </row>
    <row r="1453" spans="5:7" x14ac:dyDescent="0.25">
      <c r="E1453" s="13"/>
      <c r="F1453" s="36"/>
      <c r="G1453" s="42"/>
    </row>
    <row r="1454" spans="5:7" x14ac:dyDescent="0.25">
      <c r="E1454" s="13"/>
      <c r="F1454" s="36"/>
      <c r="G1454" s="42"/>
    </row>
    <row r="1455" spans="5:7" x14ac:dyDescent="0.25">
      <c r="E1455" s="13"/>
      <c r="F1455" s="36"/>
      <c r="G1455" s="42"/>
    </row>
    <row r="1456" spans="5:7" x14ac:dyDescent="0.25">
      <c r="E1456" s="13"/>
      <c r="F1456" s="36"/>
      <c r="G1456" s="42"/>
    </row>
    <row r="1457" spans="5:7" x14ac:dyDescent="0.25">
      <c r="E1457" s="13"/>
      <c r="F1457" s="36"/>
      <c r="G1457" s="42"/>
    </row>
    <row r="1458" spans="5:7" x14ac:dyDescent="0.25">
      <c r="E1458" s="13"/>
      <c r="F1458" s="36"/>
      <c r="G1458" s="42"/>
    </row>
    <row r="1459" spans="5:7" x14ac:dyDescent="0.25">
      <c r="E1459" s="13"/>
      <c r="F1459" s="36"/>
      <c r="G1459" s="42"/>
    </row>
    <row r="1460" spans="5:7" x14ac:dyDescent="0.25">
      <c r="E1460" s="13"/>
      <c r="F1460" s="36"/>
      <c r="G1460" s="42"/>
    </row>
    <row r="1461" spans="5:7" x14ac:dyDescent="0.25">
      <c r="E1461" s="13"/>
      <c r="F1461" s="36"/>
      <c r="G1461" s="42"/>
    </row>
    <row r="1462" spans="5:7" x14ac:dyDescent="0.25">
      <c r="E1462" s="13"/>
      <c r="F1462" s="36"/>
      <c r="G1462" s="42"/>
    </row>
    <row r="1463" spans="5:7" x14ac:dyDescent="0.25">
      <c r="E1463" s="13"/>
      <c r="F1463" s="36"/>
      <c r="G1463" s="42"/>
    </row>
    <row r="1464" spans="5:7" x14ac:dyDescent="0.25">
      <c r="E1464" s="13"/>
      <c r="F1464" s="36"/>
      <c r="G1464" s="42"/>
    </row>
    <row r="1465" spans="5:7" x14ac:dyDescent="0.25">
      <c r="E1465" s="13"/>
      <c r="F1465" s="36"/>
      <c r="G1465" s="42"/>
    </row>
    <row r="1466" spans="5:7" x14ac:dyDescent="0.25">
      <c r="E1466" s="13"/>
      <c r="F1466" s="36"/>
      <c r="G1466" s="42"/>
    </row>
    <row r="1467" spans="5:7" x14ac:dyDescent="0.25">
      <c r="E1467" s="13"/>
      <c r="F1467" s="36"/>
      <c r="G1467" s="42"/>
    </row>
    <row r="1468" spans="5:7" x14ac:dyDescent="0.25">
      <c r="E1468" s="13"/>
      <c r="F1468" s="36"/>
      <c r="G1468" s="42"/>
    </row>
    <row r="1469" spans="5:7" x14ac:dyDescent="0.25">
      <c r="E1469" s="13"/>
      <c r="F1469" s="36"/>
      <c r="G1469" s="42"/>
    </row>
    <row r="1470" spans="5:7" x14ac:dyDescent="0.25">
      <c r="E1470" s="13"/>
      <c r="F1470" s="36"/>
      <c r="G1470" s="42"/>
    </row>
    <row r="1471" spans="5:7" x14ac:dyDescent="0.25">
      <c r="E1471" s="13"/>
      <c r="F1471" s="36"/>
      <c r="G1471" s="42"/>
    </row>
    <row r="1472" spans="5:7" x14ac:dyDescent="0.25">
      <c r="E1472" s="13"/>
      <c r="F1472" s="36"/>
      <c r="G1472" s="42"/>
    </row>
    <row r="1473" spans="5:7" x14ac:dyDescent="0.25">
      <c r="E1473" s="13"/>
      <c r="F1473" s="36"/>
      <c r="G1473" s="42"/>
    </row>
    <row r="1474" spans="5:7" x14ac:dyDescent="0.25">
      <c r="E1474" s="13"/>
      <c r="F1474" s="36"/>
      <c r="G1474" s="42"/>
    </row>
    <row r="1475" spans="5:7" x14ac:dyDescent="0.25">
      <c r="E1475" s="13"/>
      <c r="F1475" s="36"/>
      <c r="G1475" s="42"/>
    </row>
    <row r="1476" spans="5:7" x14ac:dyDescent="0.25">
      <c r="E1476" s="13"/>
      <c r="F1476" s="36"/>
      <c r="G1476" s="42"/>
    </row>
    <row r="1477" spans="5:7" x14ac:dyDescent="0.25">
      <c r="E1477" s="13"/>
      <c r="F1477" s="36"/>
      <c r="G1477" s="42"/>
    </row>
    <row r="1478" spans="5:7" x14ac:dyDescent="0.25">
      <c r="E1478" s="13"/>
      <c r="F1478" s="36"/>
      <c r="G1478" s="42"/>
    </row>
    <row r="1479" spans="5:7" x14ac:dyDescent="0.25">
      <c r="E1479" s="13"/>
      <c r="F1479" s="36"/>
      <c r="G1479" s="42"/>
    </row>
    <row r="1480" spans="5:7" x14ac:dyDescent="0.25">
      <c r="E1480" s="13"/>
      <c r="F1480" s="36"/>
      <c r="G1480" s="42"/>
    </row>
    <row r="1481" spans="5:7" x14ac:dyDescent="0.25">
      <c r="E1481" s="13"/>
      <c r="F1481" s="36"/>
      <c r="G1481" s="42"/>
    </row>
    <row r="1482" spans="5:7" x14ac:dyDescent="0.25">
      <c r="E1482" s="13"/>
      <c r="F1482" s="36"/>
      <c r="G1482" s="42"/>
    </row>
    <row r="1483" spans="5:7" x14ac:dyDescent="0.25">
      <c r="E1483" s="13"/>
      <c r="F1483" s="36"/>
      <c r="G1483" s="42"/>
    </row>
    <row r="1484" spans="5:7" x14ac:dyDescent="0.25">
      <c r="E1484" s="13"/>
      <c r="F1484" s="36"/>
      <c r="G1484" s="42"/>
    </row>
    <row r="1485" spans="5:7" x14ac:dyDescent="0.25">
      <c r="E1485" s="13"/>
      <c r="F1485" s="36"/>
      <c r="G1485" s="42"/>
    </row>
    <row r="1486" spans="5:7" x14ac:dyDescent="0.25">
      <c r="E1486" s="13"/>
      <c r="F1486" s="36"/>
      <c r="G1486" s="42"/>
    </row>
    <row r="1487" spans="5:7" x14ac:dyDescent="0.25">
      <c r="E1487" s="13"/>
      <c r="F1487" s="36"/>
      <c r="G1487" s="42"/>
    </row>
    <row r="1488" spans="5:7" x14ac:dyDescent="0.25">
      <c r="E1488" s="13"/>
      <c r="F1488" s="36"/>
      <c r="G1488" s="42"/>
    </row>
    <row r="1489" spans="5:7" x14ac:dyDescent="0.25">
      <c r="E1489" s="13"/>
      <c r="F1489" s="36"/>
      <c r="G1489" s="42"/>
    </row>
    <row r="1490" spans="5:7" x14ac:dyDescent="0.25">
      <c r="E1490" s="13"/>
      <c r="F1490" s="36"/>
      <c r="G1490" s="42"/>
    </row>
    <row r="1491" spans="5:7" x14ac:dyDescent="0.25">
      <c r="E1491" s="13"/>
      <c r="F1491" s="36"/>
      <c r="G1491" s="42"/>
    </row>
    <row r="1492" spans="5:7" x14ac:dyDescent="0.25">
      <c r="E1492" s="13"/>
      <c r="F1492" s="36"/>
      <c r="G1492" s="42"/>
    </row>
    <row r="1493" spans="5:7" x14ac:dyDescent="0.25">
      <c r="E1493" s="13"/>
      <c r="F1493" s="36"/>
      <c r="G1493" s="42"/>
    </row>
    <row r="1494" spans="5:7" x14ac:dyDescent="0.25">
      <c r="E1494" s="13"/>
      <c r="F1494" s="36"/>
      <c r="G1494" s="42"/>
    </row>
    <row r="1495" spans="5:7" x14ac:dyDescent="0.25">
      <c r="E1495" s="13"/>
      <c r="F1495" s="36"/>
      <c r="G1495" s="42"/>
    </row>
    <row r="1496" spans="5:7" x14ac:dyDescent="0.25">
      <c r="E1496" s="13"/>
      <c r="F1496" s="36"/>
      <c r="G1496" s="42"/>
    </row>
    <row r="1497" spans="5:7" x14ac:dyDescent="0.25">
      <c r="E1497" s="13"/>
      <c r="F1497" s="36"/>
      <c r="G1497" s="42"/>
    </row>
    <row r="1498" spans="5:7" x14ac:dyDescent="0.25">
      <c r="E1498" s="13"/>
      <c r="F1498" s="36"/>
      <c r="G1498" s="42"/>
    </row>
    <row r="1499" spans="5:7" x14ac:dyDescent="0.25">
      <c r="E1499" s="13"/>
      <c r="F1499" s="36"/>
      <c r="G1499" s="42"/>
    </row>
    <row r="1500" spans="5:7" x14ac:dyDescent="0.25">
      <c r="E1500" s="13"/>
      <c r="F1500" s="36"/>
      <c r="G1500" s="42"/>
    </row>
    <row r="1501" spans="5:7" x14ac:dyDescent="0.25">
      <c r="E1501" s="13"/>
      <c r="F1501" s="36"/>
      <c r="G1501" s="42"/>
    </row>
    <row r="1502" spans="5:7" x14ac:dyDescent="0.25">
      <c r="E1502" s="13"/>
      <c r="F1502" s="36"/>
      <c r="G1502" s="42"/>
    </row>
    <row r="1503" spans="5:7" x14ac:dyDescent="0.25">
      <c r="E1503" s="13"/>
      <c r="F1503" s="36"/>
      <c r="G1503" s="42"/>
    </row>
    <row r="1504" spans="5:7" x14ac:dyDescent="0.25">
      <c r="E1504" s="13"/>
      <c r="F1504" s="36"/>
      <c r="G1504" s="42"/>
    </row>
    <row r="1505" spans="5:7" x14ac:dyDescent="0.25">
      <c r="E1505" s="13"/>
      <c r="F1505" s="36"/>
      <c r="G1505" s="42"/>
    </row>
    <row r="1506" spans="5:7" x14ac:dyDescent="0.25">
      <c r="E1506" s="13"/>
      <c r="F1506" s="36"/>
      <c r="G1506" s="42"/>
    </row>
    <row r="1507" spans="5:7" x14ac:dyDescent="0.25">
      <c r="E1507" s="13"/>
      <c r="F1507" s="36"/>
      <c r="G1507" s="42"/>
    </row>
    <row r="1508" spans="5:7" x14ac:dyDescent="0.25">
      <c r="E1508" s="13"/>
      <c r="F1508" s="36"/>
      <c r="G1508" s="42"/>
    </row>
    <row r="1509" spans="5:7" x14ac:dyDescent="0.25">
      <c r="E1509" s="13"/>
      <c r="F1509" s="36"/>
      <c r="G1509" s="42"/>
    </row>
    <row r="1510" spans="5:7" x14ac:dyDescent="0.25">
      <c r="E1510" s="13"/>
      <c r="F1510" s="36"/>
      <c r="G1510" s="42"/>
    </row>
    <row r="1511" spans="5:7" x14ac:dyDescent="0.25">
      <c r="E1511" s="13"/>
      <c r="F1511" s="36"/>
      <c r="G1511" s="42"/>
    </row>
    <row r="1512" spans="5:7" x14ac:dyDescent="0.25">
      <c r="E1512" s="13"/>
      <c r="F1512" s="36"/>
      <c r="G1512" s="42"/>
    </row>
    <row r="1513" spans="5:7" x14ac:dyDescent="0.25">
      <c r="E1513" s="13"/>
      <c r="F1513" s="36"/>
      <c r="G1513" s="42"/>
    </row>
    <row r="1514" spans="5:7" x14ac:dyDescent="0.25">
      <c r="E1514" s="13"/>
      <c r="F1514" s="36"/>
      <c r="G1514" s="42"/>
    </row>
    <row r="1515" spans="5:7" x14ac:dyDescent="0.25">
      <c r="E1515" s="13"/>
      <c r="F1515" s="36"/>
      <c r="G1515" s="42"/>
    </row>
    <row r="1516" spans="5:7" x14ac:dyDescent="0.25">
      <c r="E1516" s="13"/>
      <c r="F1516" s="36"/>
      <c r="G1516" s="42"/>
    </row>
    <row r="1517" spans="5:7" x14ac:dyDescent="0.25">
      <c r="E1517" s="13"/>
      <c r="F1517" s="36"/>
      <c r="G1517" s="42"/>
    </row>
    <row r="1518" spans="5:7" x14ac:dyDescent="0.25">
      <c r="E1518" s="13"/>
      <c r="F1518" s="36"/>
      <c r="G1518" s="42"/>
    </row>
    <row r="1519" spans="5:7" x14ac:dyDescent="0.25">
      <c r="E1519" s="13"/>
      <c r="F1519" s="36"/>
      <c r="G1519" s="42"/>
    </row>
    <row r="1520" spans="5:7" x14ac:dyDescent="0.25">
      <c r="E1520" s="13"/>
      <c r="F1520" s="36"/>
      <c r="G1520" s="42"/>
    </row>
    <row r="1521" spans="5:7" x14ac:dyDescent="0.25">
      <c r="E1521" s="13"/>
      <c r="F1521" s="36"/>
      <c r="G1521" s="42"/>
    </row>
    <row r="1522" spans="5:7" x14ac:dyDescent="0.25">
      <c r="E1522" s="13"/>
      <c r="F1522" s="36"/>
      <c r="G1522" s="42"/>
    </row>
    <row r="1523" spans="5:7" x14ac:dyDescent="0.25">
      <c r="E1523" s="13"/>
      <c r="F1523" s="36"/>
      <c r="G1523" s="42"/>
    </row>
    <row r="1524" spans="5:7" x14ac:dyDescent="0.25">
      <c r="E1524" s="13"/>
      <c r="F1524" s="36"/>
      <c r="G1524" s="42"/>
    </row>
    <row r="1525" spans="5:7" x14ac:dyDescent="0.25">
      <c r="E1525" s="13"/>
      <c r="F1525" s="36"/>
      <c r="G1525" s="42"/>
    </row>
    <row r="1526" spans="5:7" x14ac:dyDescent="0.25">
      <c r="E1526" s="13"/>
      <c r="F1526" s="36"/>
      <c r="G1526" s="42"/>
    </row>
    <row r="1527" spans="5:7" x14ac:dyDescent="0.25">
      <c r="E1527" s="13"/>
      <c r="F1527" s="36"/>
      <c r="G1527" s="42"/>
    </row>
    <row r="1528" spans="5:7" x14ac:dyDescent="0.25">
      <c r="E1528" s="13"/>
      <c r="F1528" s="36"/>
      <c r="G1528" s="42"/>
    </row>
    <row r="1529" spans="5:7" x14ac:dyDescent="0.25">
      <c r="E1529" s="13"/>
      <c r="F1529" s="36"/>
      <c r="G1529" s="42"/>
    </row>
    <row r="1530" spans="5:7" x14ac:dyDescent="0.25">
      <c r="E1530" s="13"/>
      <c r="F1530" s="36"/>
      <c r="G1530" s="42"/>
    </row>
    <row r="1531" spans="5:7" x14ac:dyDescent="0.25">
      <c r="E1531" s="13"/>
      <c r="F1531" s="36"/>
      <c r="G1531" s="42"/>
    </row>
    <row r="1532" spans="5:7" x14ac:dyDescent="0.25">
      <c r="E1532" s="13"/>
      <c r="F1532" s="36"/>
      <c r="G1532" s="42"/>
    </row>
    <row r="1533" spans="5:7" x14ac:dyDescent="0.25">
      <c r="E1533" s="13"/>
      <c r="F1533" s="36"/>
      <c r="G1533" s="42"/>
    </row>
    <row r="1534" spans="5:7" x14ac:dyDescent="0.25">
      <c r="E1534" s="13"/>
      <c r="F1534" s="36"/>
      <c r="G1534" s="42"/>
    </row>
    <row r="1535" spans="5:7" x14ac:dyDescent="0.25">
      <c r="E1535" s="13"/>
      <c r="F1535" s="36"/>
      <c r="G1535" s="42"/>
    </row>
    <row r="1536" spans="5:7" x14ac:dyDescent="0.25">
      <c r="E1536" s="13"/>
      <c r="F1536" s="36"/>
      <c r="G1536" s="42"/>
    </row>
    <row r="1537" spans="5:7" x14ac:dyDescent="0.25">
      <c r="E1537" s="13"/>
      <c r="F1537" s="36"/>
      <c r="G1537" s="42"/>
    </row>
    <row r="1538" spans="5:7" x14ac:dyDescent="0.25">
      <c r="E1538" s="13"/>
      <c r="F1538" s="36"/>
      <c r="G1538" s="42"/>
    </row>
    <row r="1539" spans="5:7" x14ac:dyDescent="0.25">
      <c r="E1539" s="13"/>
      <c r="F1539" s="36"/>
      <c r="G1539" s="42"/>
    </row>
    <row r="1540" spans="5:7" x14ac:dyDescent="0.25">
      <c r="E1540" s="13"/>
      <c r="F1540" s="36"/>
      <c r="G1540" s="42"/>
    </row>
    <row r="1541" spans="5:7" x14ac:dyDescent="0.25">
      <c r="E1541" s="13"/>
      <c r="F1541" s="36"/>
      <c r="G1541" s="42"/>
    </row>
    <row r="1542" spans="5:7" x14ac:dyDescent="0.25">
      <c r="E1542" s="13"/>
      <c r="F1542" s="36"/>
      <c r="G1542" s="42"/>
    </row>
    <row r="1543" spans="5:7" x14ac:dyDescent="0.25">
      <c r="E1543" s="13"/>
      <c r="F1543" s="36"/>
      <c r="G1543" s="42"/>
    </row>
    <row r="1544" spans="5:7" x14ac:dyDescent="0.25">
      <c r="E1544" s="13"/>
      <c r="F1544" s="36"/>
      <c r="G1544" s="42"/>
    </row>
    <row r="1545" spans="5:7" x14ac:dyDescent="0.25">
      <c r="E1545" s="13"/>
      <c r="F1545" s="36"/>
      <c r="G1545" s="42"/>
    </row>
    <row r="1546" spans="5:7" x14ac:dyDescent="0.25">
      <c r="E1546" s="13"/>
      <c r="F1546" s="36"/>
      <c r="G1546" s="42"/>
    </row>
    <row r="1547" spans="5:7" x14ac:dyDescent="0.25">
      <c r="E1547" s="13"/>
      <c r="F1547" s="36"/>
      <c r="G1547" s="42"/>
    </row>
    <row r="1548" spans="5:7" x14ac:dyDescent="0.25">
      <c r="E1548" s="13"/>
      <c r="F1548" s="36"/>
      <c r="G1548" s="42"/>
    </row>
    <row r="1549" spans="5:7" x14ac:dyDescent="0.25">
      <c r="E1549" s="13"/>
      <c r="F1549" s="36"/>
      <c r="G1549" s="42"/>
    </row>
    <row r="1550" spans="5:7" x14ac:dyDescent="0.25">
      <c r="E1550" s="13"/>
      <c r="F1550" s="36"/>
      <c r="G1550" s="42"/>
    </row>
    <row r="1551" spans="5:7" x14ac:dyDescent="0.25">
      <c r="E1551" s="13"/>
      <c r="F1551" s="36"/>
      <c r="G1551" s="42"/>
    </row>
    <row r="1552" spans="5:7" x14ac:dyDescent="0.25">
      <c r="E1552" s="13"/>
      <c r="F1552" s="36"/>
      <c r="G1552" s="42"/>
    </row>
    <row r="1553" spans="5:7" x14ac:dyDescent="0.25">
      <c r="E1553" s="13"/>
      <c r="F1553" s="36"/>
      <c r="G1553" s="42"/>
    </row>
    <row r="1554" spans="5:7" x14ac:dyDescent="0.25">
      <c r="E1554" s="13"/>
      <c r="F1554" s="36"/>
      <c r="G1554" s="42"/>
    </row>
    <row r="1555" spans="5:7" x14ac:dyDescent="0.25">
      <c r="E1555" s="13"/>
      <c r="F1555" s="36"/>
      <c r="G1555" s="42"/>
    </row>
    <row r="1556" spans="5:7" x14ac:dyDescent="0.25">
      <c r="E1556" s="13"/>
      <c r="F1556" s="36"/>
      <c r="G1556" s="42"/>
    </row>
    <row r="1557" spans="5:7" x14ac:dyDescent="0.25">
      <c r="E1557" s="13"/>
      <c r="F1557" s="36"/>
      <c r="G1557" s="42"/>
    </row>
    <row r="1558" spans="5:7" x14ac:dyDescent="0.25">
      <c r="E1558" s="13"/>
      <c r="F1558" s="36"/>
      <c r="G1558" s="42"/>
    </row>
    <row r="1559" spans="5:7" x14ac:dyDescent="0.25">
      <c r="E1559" s="13"/>
      <c r="F1559" s="36"/>
      <c r="G1559" s="42"/>
    </row>
    <row r="1560" spans="5:7" x14ac:dyDescent="0.25">
      <c r="E1560" s="13"/>
      <c r="F1560" s="36"/>
      <c r="G1560" s="42"/>
    </row>
    <row r="1561" spans="5:7" x14ac:dyDescent="0.25">
      <c r="E1561" s="13"/>
      <c r="F1561" s="36"/>
      <c r="G1561" s="42"/>
    </row>
    <row r="1562" spans="5:7" x14ac:dyDescent="0.25">
      <c r="E1562" s="13"/>
      <c r="F1562" s="36"/>
      <c r="G1562" s="42"/>
    </row>
    <row r="1563" spans="5:7" x14ac:dyDescent="0.25">
      <c r="E1563" s="13"/>
      <c r="F1563" s="36"/>
      <c r="G1563" s="42"/>
    </row>
    <row r="1564" spans="5:7" x14ac:dyDescent="0.25">
      <c r="E1564" s="13"/>
      <c r="F1564" s="36"/>
      <c r="G1564" s="42"/>
    </row>
    <row r="1565" spans="5:7" x14ac:dyDescent="0.25">
      <c r="E1565" s="13"/>
      <c r="F1565" s="36"/>
      <c r="G1565" s="42"/>
    </row>
    <row r="1566" spans="5:7" x14ac:dyDescent="0.25">
      <c r="E1566" s="13"/>
      <c r="F1566" s="36"/>
      <c r="G1566" s="42"/>
    </row>
    <row r="1567" spans="5:7" x14ac:dyDescent="0.25">
      <c r="E1567" s="13"/>
      <c r="F1567" s="36"/>
      <c r="G1567" s="42"/>
    </row>
    <row r="1568" spans="5:7" x14ac:dyDescent="0.25">
      <c r="E1568" s="13"/>
      <c r="F1568" s="36"/>
      <c r="G1568" s="42"/>
    </row>
    <row r="1569" spans="5:7" x14ac:dyDescent="0.25">
      <c r="E1569" s="13"/>
      <c r="F1569" s="36"/>
      <c r="G1569" s="42"/>
    </row>
    <row r="1570" spans="5:7" x14ac:dyDescent="0.25">
      <c r="E1570" s="13"/>
      <c r="F1570" s="36"/>
      <c r="G1570" s="42"/>
    </row>
    <row r="1571" spans="5:7" x14ac:dyDescent="0.25">
      <c r="E1571" s="13"/>
      <c r="F1571" s="36"/>
      <c r="G1571" s="42"/>
    </row>
    <row r="1572" spans="5:7" x14ac:dyDescent="0.25">
      <c r="E1572" s="13"/>
      <c r="F1572" s="36"/>
      <c r="G1572" s="42"/>
    </row>
    <row r="1573" spans="5:7" x14ac:dyDescent="0.25">
      <c r="E1573" s="13"/>
      <c r="F1573" s="36"/>
      <c r="G1573" s="42"/>
    </row>
    <row r="1574" spans="5:7" x14ac:dyDescent="0.25">
      <c r="E1574" s="13"/>
      <c r="F1574" s="36"/>
      <c r="G1574" s="42"/>
    </row>
    <row r="1575" spans="5:7" x14ac:dyDescent="0.25">
      <c r="E1575" s="13"/>
      <c r="F1575" s="36"/>
      <c r="G1575" s="42"/>
    </row>
    <row r="1576" spans="5:7" x14ac:dyDescent="0.25">
      <c r="E1576" s="13"/>
      <c r="F1576" s="36"/>
      <c r="G1576" s="42"/>
    </row>
    <row r="1577" spans="5:7" x14ac:dyDescent="0.25">
      <c r="E1577" s="13"/>
      <c r="F1577" s="36"/>
      <c r="G1577" s="42"/>
    </row>
    <row r="1578" spans="5:7" x14ac:dyDescent="0.25">
      <c r="E1578" s="13"/>
      <c r="F1578" s="36"/>
      <c r="G1578" s="42"/>
    </row>
    <row r="1579" spans="5:7" x14ac:dyDescent="0.25">
      <c r="E1579" s="13"/>
      <c r="F1579" s="36"/>
      <c r="G1579" s="42"/>
    </row>
    <row r="1580" spans="5:7" x14ac:dyDescent="0.25">
      <c r="E1580" s="13"/>
      <c r="F1580" s="36"/>
      <c r="G1580" s="42"/>
    </row>
    <row r="1581" spans="5:7" x14ac:dyDescent="0.25">
      <c r="E1581" s="13"/>
      <c r="F1581" s="36"/>
      <c r="G1581" s="42"/>
    </row>
    <row r="1582" spans="5:7" x14ac:dyDescent="0.25">
      <c r="E1582" s="13"/>
      <c r="F1582" s="36"/>
      <c r="G1582" s="42"/>
    </row>
    <row r="1583" spans="5:7" x14ac:dyDescent="0.25">
      <c r="E1583" s="13"/>
      <c r="F1583" s="36"/>
      <c r="G1583" s="42"/>
    </row>
    <row r="1584" spans="5:7" x14ac:dyDescent="0.25">
      <c r="E1584" s="13"/>
      <c r="F1584" s="36"/>
      <c r="G1584" s="42"/>
    </row>
    <row r="1585" spans="5:7" x14ac:dyDescent="0.25">
      <c r="E1585" s="13"/>
      <c r="F1585" s="36"/>
      <c r="G1585" s="42"/>
    </row>
    <row r="1586" spans="5:7" x14ac:dyDescent="0.25">
      <c r="E1586" s="13"/>
      <c r="F1586" s="36"/>
      <c r="G1586" s="42"/>
    </row>
    <row r="1587" spans="5:7" x14ac:dyDescent="0.25">
      <c r="E1587" s="13"/>
      <c r="F1587" s="36"/>
      <c r="G1587" s="42"/>
    </row>
    <row r="1588" spans="5:7" x14ac:dyDescent="0.25">
      <c r="E1588" s="13"/>
      <c r="F1588" s="36"/>
      <c r="G1588" s="42"/>
    </row>
    <row r="1589" spans="5:7" x14ac:dyDescent="0.25">
      <c r="E1589" s="13"/>
      <c r="F1589" s="36"/>
      <c r="G1589" s="42"/>
    </row>
    <row r="1590" spans="5:7" x14ac:dyDescent="0.25">
      <c r="E1590" s="13"/>
      <c r="F1590" s="36"/>
      <c r="G1590" s="42"/>
    </row>
    <row r="1591" spans="5:7" x14ac:dyDescent="0.25">
      <c r="E1591" s="13"/>
      <c r="F1591" s="36"/>
      <c r="G1591" s="42"/>
    </row>
    <row r="1592" spans="5:7" x14ac:dyDescent="0.25">
      <c r="E1592" s="13"/>
      <c r="F1592" s="36"/>
      <c r="G1592" s="42"/>
    </row>
    <row r="1593" spans="5:7" x14ac:dyDescent="0.25">
      <c r="E1593" s="13"/>
      <c r="F1593" s="36"/>
      <c r="G1593" s="42"/>
    </row>
    <row r="1594" spans="5:7" x14ac:dyDescent="0.25">
      <c r="E1594" s="13"/>
      <c r="F1594" s="36"/>
      <c r="G1594" s="42"/>
    </row>
    <row r="1595" spans="5:7" x14ac:dyDescent="0.25">
      <c r="E1595" s="13"/>
      <c r="F1595" s="36"/>
      <c r="G1595" s="42"/>
    </row>
    <row r="1596" spans="5:7" x14ac:dyDescent="0.25">
      <c r="E1596" s="13"/>
      <c r="F1596" s="36"/>
      <c r="G1596" s="42"/>
    </row>
    <row r="1597" spans="5:7" x14ac:dyDescent="0.25">
      <c r="E1597" s="13"/>
      <c r="F1597" s="36"/>
      <c r="G1597" s="42"/>
    </row>
    <row r="1598" spans="5:7" x14ac:dyDescent="0.25">
      <c r="E1598" s="13"/>
      <c r="F1598" s="36"/>
      <c r="G1598" s="42"/>
    </row>
    <row r="1599" spans="5:7" x14ac:dyDescent="0.25">
      <c r="E1599" s="13"/>
      <c r="F1599" s="36"/>
      <c r="G1599" s="42"/>
    </row>
    <row r="1600" spans="5:7" x14ac:dyDescent="0.25">
      <c r="E1600" s="13"/>
      <c r="F1600" s="36"/>
      <c r="G1600" s="42"/>
    </row>
    <row r="1601" spans="5:7" x14ac:dyDescent="0.25">
      <c r="E1601" s="13"/>
      <c r="F1601" s="36"/>
      <c r="G1601" s="42"/>
    </row>
    <row r="1602" spans="5:7" x14ac:dyDescent="0.25">
      <c r="E1602" s="13"/>
      <c r="F1602" s="36"/>
      <c r="G1602" s="42"/>
    </row>
    <row r="1603" spans="5:7" x14ac:dyDescent="0.25">
      <c r="E1603" s="13"/>
      <c r="F1603" s="36"/>
      <c r="G1603" s="42"/>
    </row>
    <row r="1604" spans="5:7" x14ac:dyDescent="0.25">
      <c r="E1604" s="13"/>
      <c r="F1604" s="36"/>
      <c r="G1604" s="42"/>
    </row>
    <row r="1605" spans="5:7" x14ac:dyDescent="0.25">
      <c r="E1605" s="13"/>
      <c r="F1605" s="36"/>
      <c r="G1605" s="42"/>
    </row>
    <row r="1606" spans="5:7" x14ac:dyDescent="0.25">
      <c r="E1606" s="13"/>
      <c r="F1606" s="36"/>
      <c r="G1606" s="42"/>
    </row>
    <row r="1607" spans="5:7" x14ac:dyDescent="0.25">
      <c r="E1607" s="13"/>
      <c r="F1607" s="36"/>
      <c r="G1607" s="42"/>
    </row>
    <row r="1608" spans="5:7" x14ac:dyDescent="0.25">
      <c r="E1608" s="13"/>
      <c r="F1608" s="36"/>
      <c r="G1608" s="42"/>
    </row>
    <row r="1609" spans="5:7" x14ac:dyDescent="0.25">
      <c r="E1609" s="13"/>
      <c r="F1609" s="36"/>
      <c r="G1609" s="42"/>
    </row>
    <row r="1610" spans="5:7" x14ac:dyDescent="0.25">
      <c r="E1610" s="13"/>
      <c r="F1610" s="36"/>
      <c r="G1610" s="42"/>
    </row>
    <row r="1611" spans="5:7" x14ac:dyDescent="0.25">
      <c r="E1611" s="13"/>
      <c r="F1611" s="36"/>
      <c r="G1611" s="42"/>
    </row>
    <row r="1612" spans="5:7" x14ac:dyDescent="0.25">
      <c r="E1612" s="13"/>
      <c r="F1612" s="36"/>
      <c r="G1612" s="42"/>
    </row>
    <row r="1613" spans="5:7" x14ac:dyDescent="0.25">
      <c r="E1613" s="13"/>
      <c r="F1613" s="36"/>
      <c r="G1613" s="42"/>
    </row>
    <row r="1614" spans="5:7" x14ac:dyDescent="0.25">
      <c r="E1614" s="13"/>
      <c r="F1614" s="36"/>
      <c r="G1614" s="42"/>
    </row>
    <row r="1615" spans="5:7" x14ac:dyDescent="0.25">
      <c r="E1615" s="13"/>
      <c r="F1615" s="36"/>
      <c r="G1615" s="42"/>
    </row>
    <row r="1616" spans="5:7" x14ac:dyDescent="0.25">
      <c r="E1616" s="13"/>
      <c r="F1616" s="36"/>
      <c r="G1616" s="42"/>
    </row>
    <row r="1617" spans="5:7" x14ac:dyDescent="0.25">
      <c r="E1617" s="13"/>
      <c r="F1617" s="36"/>
      <c r="G1617" s="42"/>
    </row>
    <row r="1618" spans="5:7" x14ac:dyDescent="0.25">
      <c r="E1618" s="13"/>
      <c r="F1618" s="36"/>
      <c r="G1618" s="42"/>
    </row>
    <row r="1619" spans="5:7" x14ac:dyDescent="0.25">
      <c r="E1619" s="13"/>
      <c r="F1619" s="36"/>
      <c r="G1619" s="42"/>
    </row>
    <row r="1620" spans="5:7" x14ac:dyDescent="0.25">
      <c r="E1620" s="13"/>
      <c r="F1620" s="36"/>
      <c r="G1620" s="42"/>
    </row>
    <row r="1621" spans="5:7" x14ac:dyDescent="0.25">
      <c r="E1621" s="13"/>
      <c r="F1621" s="36"/>
      <c r="G1621" s="42"/>
    </row>
    <row r="1622" spans="5:7" x14ac:dyDescent="0.25">
      <c r="E1622" s="13"/>
      <c r="F1622" s="36"/>
      <c r="G1622" s="42"/>
    </row>
    <row r="1623" spans="5:7" x14ac:dyDescent="0.25">
      <c r="E1623" s="13"/>
      <c r="F1623" s="36"/>
      <c r="G1623" s="42"/>
    </row>
    <row r="1624" spans="5:7" x14ac:dyDescent="0.25">
      <c r="E1624" s="13"/>
      <c r="F1624" s="36"/>
      <c r="G1624" s="42"/>
    </row>
    <row r="1625" spans="5:7" x14ac:dyDescent="0.25">
      <c r="E1625" s="13"/>
      <c r="F1625" s="36"/>
      <c r="G1625" s="42"/>
    </row>
    <row r="1626" spans="5:7" x14ac:dyDescent="0.25">
      <c r="E1626" s="13"/>
      <c r="F1626" s="36"/>
      <c r="G1626" s="42"/>
    </row>
    <row r="1627" spans="5:7" x14ac:dyDescent="0.25">
      <c r="E1627" s="13"/>
      <c r="F1627" s="36"/>
      <c r="G1627" s="42"/>
    </row>
    <row r="1628" spans="5:7" x14ac:dyDescent="0.25">
      <c r="E1628" s="13"/>
      <c r="F1628" s="36"/>
      <c r="G1628" s="42"/>
    </row>
    <row r="1629" spans="5:7" x14ac:dyDescent="0.25">
      <c r="E1629" s="13"/>
      <c r="F1629" s="36"/>
      <c r="G1629" s="42"/>
    </row>
    <row r="1630" spans="5:7" x14ac:dyDescent="0.25">
      <c r="E1630" s="13"/>
      <c r="F1630" s="36"/>
      <c r="G1630" s="42"/>
    </row>
    <row r="1631" spans="5:7" x14ac:dyDescent="0.25">
      <c r="E1631" s="13"/>
      <c r="F1631" s="36"/>
      <c r="G1631" s="42"/>
    </row>
    <row r="1632" spans="5:7" x14ac:dyDescent="0.25">
      <c r="E1632" s="13"/>
      <c r="F1632" s="36"/>
      <c r="G1632" s="42"/>
    </row>
    <row r="1633" spans="5:7" x14ac:dyDescent="0.25">
      <c r="E1633" s="13"/>
      <c r="F1633" s="36"/>
      <c r="G1633" s="42"/>
    </row>
    <row r="1634" spans="5:7" x14ac:dyDescent="0.25">
      <c r="E1634" s="13"/>
      <c r="F1634" s="36"/>
      <c r="G1634" s="42"/>
    </row>
    <row r="1635" spans="5:7" x14ac:dyDescent="0.25">
      <c r="E1635" s="13"/>
      <c r="F1635" s="36"/>
      <c r="G1635" s="42"/>
    </row>
    <row r="1636" spans="5:7" x14ac:dyDescent="0.25">
      <c r="E1636" s="13"/>
      <c r="F1636" s="36"/>
      <c r="G1636" s="42"/>
    </row>
    <row r="1637" spans="5:7" x14ac:dyDescent="0.25">
      <c r="E1637" s="13"/>
      <c r="F1637" s="36"/>
      <c r="G1637" s="42"/>
    </row>
    <row r="1638" spans="5:7" x14ac:dyDescent="0.25">
      <c r="E1638" s="13"/>
      <c r="F1638" s="36"/>
      <c r="G1638" s="42"/>
    </row>
    <row r="1639" spans="5:7" x14ac:dyDescent="0.25">
      <c r="E1639" s="13"/>
      <c r="F1639" s="36"/>
      <c r="G1639" s="42"/>
    </row>
    <row r="1640" spans="5:7" x14ac:dyDescent="0.25">
      <c r="E1640" s="13"/>
      <c r="F1640" s="36"/>
      <c r="G1640" s="42"/>
    </row>
    <row r="1641" spans="5:7" x14ac:dyDescent="0.25">
      <c r="E1641" s="13"/>
      <c r="F1641" s="36"/>
      <c r="G1641" s="42"/>
    </row>
    <row r="1642" spans="5:7" x14ac:dyDescent="0.25">
      <c r="E1642" s="13"/>
      <c r="F1642" s="36"/>
      <c r="G1642" s="42"/>
    </row>
    <row r="1643" spans="5:7" x14ac:dyDescent="0.25">
      <c r="E1643" s="13"/>
      <c r="F1643" s="36"/>
      <c r="G1643" s="42"/>
    </row>
    <row r="1644" spans="5:7" x14ac:dyDescent="0.25">
      <c r="E1644" s="13"/>
      <c r="F1644" s="36"/>
      <c r="G1644" s="42"/>
    </row>
    <row r="1645" spans="5:7" x14ac:dyDescent="0.25">
      <c r="E1645" s="13"/>
      <c r="F1645" s="36"/>
      <c r="G1645" s="42"/>
    </row>
    <row r="1646" spans="5:7" x14ac:dyDescent="0.25">
      <c r="E1646" s="13"/>
      <c r="F1646" s="36"/>
      <c r="G1646" s="42"/>
    </row>
    <row r="1647" spans="5:7" x14ac:dyDescent="0.25">
      <c r="E1647" s="13"/>
      <c r="F1647" s="36"/>
      <c r="G1647" s="42"/>
    </row>
    <row r="1648" spans="5:7" x14ac:dyDescent="0.25">
      <c r="E1648" s="13"/>
      <c r="F1648" s="36"/>
      <c r="G1648" s="42"/>
    </row>
    <row r="1649" spans="5:7" x14ac:dyDescent="0.25">
      <c r="E1649" s="13"/>
      <c r="F1649" s="36"/>
      <c r="G1649" s="42"/>
    </row>
    <row r="1650" spans="5:7" x14ac:dyDescent="0.25">
      <c r="E1650" s="13"/>
      <c r="F1650" s="36"/>
      <c r="G1650" s="42"/>
    </row>
    <row r="1651" spans="5:7" x14ac:dyDescent="0.25">
      <c r="E1651" s="13"/>
      <c r="F1651" s="36"/>
      <c r="G1651" s="42"/>
    </row>
    <row r="1652" spans="5:7" x14ac:dyDescent="0.25">
      <c r="E1652" s="13"/>
      <c r="F1652" s="36"/>
      <c r="G1652" s="42"/>
    </row>
    <row r="1653" spans="5:7" x14ac:dyDescent="0.25">
      <c r="E1653" s="13"/>
      <c r="F1653" s="36"/>
      <c r="G1653" s="42"/>
    </row>
    <row r="1654" spans="5:7" x14ac:dyDescent="0.25">
      <c r="E1654" s="13"/>
      <c r="F1654" s="36"/>
      <c r="G1654" s="42"/>
    </row>
    <row r="1655" spans="5:7" x14ac:dyDescent="0.25">
      <c r="E1655" s="13"/>
      <c r="F1655" s="36"/>
      <c r="G1655" s="42"/>
    </row>
    <row r="1656" spans="5:7" x14ac:dyDescent="0.25">
      <c r="E1656" s="13"/>
      <c r="F1656" s="36"/>
      <c r="G1656" s="42"/>
    </row>
    <row r="1657" spans="5:7" x14ac:dyDescent="0.25">
      <c r="E1657" s="13"/>
      <c r="F1657" s="36"/>
      <c r="G1657" s="42"/>
    </row>
    <row r="1658" spans="5:7" x14ac:dyDescent="0.25">
      <c r="E1658" s="13"/>
      <c r="F1658" s="36"/>
      <c r="G1658" s="42"/>
    </row>
    <row r="1659" spans="5:7" x14ac:dyDescent="0.25">
      <c r="E1659" s="13"/>
      <c r="F1659" s="36"/>
      <c r="G1659" s="42"/>
    </row>
    <row r="1660" spans="5:7" x14ac:dyDescent="0.25">
      <c r="E1660" s="13"/>
      <c r="F1660" s="36"/>
      <c r="G1660" s="42"/>
    </row>
    <row r="1661" spans="5:7" x14ac:dyDescent="0.25">
      <c r="E1661" s="13"/>
      <c r="F1661" s="36"/>
      <c r="G1661" s="42"/>
    </row>
    <row r="1662" spans="5:7" x14ac:dyDescent="0.25">
      <c r="E1662" s="13"/>
      <c r="F1662" s="36"/>
      <c r="G1662" s="42"/>
    </row>
    <row r="1663" spans="5:7" x14ac:dyDescent="0.25">
      <c r="E1663" s="13"/>
      <c r="F1663" s="36"/>
      <c r="G1663" s="42"/>
    </row>
    <row r="1664" spans="5:7" x14ac:dyDescent="0.25">
      <c r="E1664" s="13"/>
      <c r="F1664" s="36"/>
      <c r="G1664" s="42"/>
    </row>
    <row r="1665" spans="5:7" x14ac:dyDescent="0.25">
      <c r="E1665" s="13"/>
      <c r="F1665" s="36"/>
      <c r="G1665" s="42"/>
    </row>
    <row r="1666" spans="5:7" x14ac:dyDescent="0.25">
      <c r="E1666" s="13"/>
      <c r="F1666" s="36"/>
      <c r="G1666" s="42"/>
    </row>
    <row r="1667" spans="5:7" x14ac:dyDescent="0.25">
      <c r="E1667" s="13"/>
      <c r="F1667" s="36"/>
      <c r="G1667" s="42"/>
    </row>
    <row r="1668" spans="5:7" x14ac:dyDescent="0.25">
      <c r="E1668" s="13"/>
      <c r="F1668" s="36"/>
      <c r="G1668" s="42"/>
    </row>
    <row r="1669" spans="5:7" x14ac:dyDescent="0.25">
      <c r="E1669" s="13"/>
      <c r="F1669" s="36"/>
      <c r="G1669" s="42"/>
    </row>
    <row r="1670" spans="5:7" x14ac:dyDescent="0.25">
      <c r="E1670" s="13"/>
      <c r="F1670" s="36"/>
      <c r="G1670" s="42"/>
    </row>
    <row r="1671" spans="5:7" x14ac:dyDescent="0.25">
      <c r="E1671" s="13"/>
      <c r="F1671" s="36"/>
      <c r="G1671" s="42"/>
    </row>
    <row r="1672" spans="5:7" x14ac:dyDescent="0.25">
      <c r="E1672" s="13"/>
      <c r="F1672" s="36"/>
      <c r="G1672" s="42"/>
    </row>
    <row r="1673" spans="5:7" x14ac:dyDescent="0.25">
      <c r="E1673" s="13"/>
      <c r="F1673" s="36"/>
      <c r="G1673" s="42"/>
    </row>
    <row r="1674" spans="5:7" x14ac:dyDescent="0.25">
      <c r="E1674" s="13"/>
      <c r="F1674" s="36"/>
      <c r="G1674" s="42"/>
    </row>
    <row r="1675" spans="5:7" x14ac:dyDescent="0.25">
      <c r="E1675" s="13"/>
      <c r="F1675" s="36"/>
      <c r="G1675" s="42"/>
    </row>
    <row r="1676" spans="5:7" x14ac:dyDescent="0.25">
      <c r="E1676" s="13"/>
      <c r="F1676" s="36"/>
      <c r="G1676" s="42"/>
    </row>
    <row r="1677" spans="5:7" x14ac:dyDescent="0.25">
      <c r="E1677" s="13"/>
      <c r="F1677" s="36"/>
      <c r="G1677" s="42"/>
    </row>
    <row r="1678" spans="5:7" x14ac:dyDescent="0.25">
      <c r="E1678" s="13"/>
      <c r="F1678" s="36"/>
      <c r="G1678" s="42"/>
    </row>
    <row r="1679" spans="5:7" x14ac:dyDescent="0.25">
      <c r="E1679" s="13"/>
      <c r="F1679" s="36"/>
      <c r="G1679" s="42"/>
    </row>
    <row r="1680" spans="5:7" x14ac:dyDescent="0.25">
      <c r="E1680" s="13"/>
      <c r="F1680" s="36"/>
      <c r="G1680" s="42"/>
    </row>
    <row r="1681" spans="5:7" x14ac:dyDescent="0.25">
      <c r="E1681" s="13"/>
      <c r="F1681" s="36"/>
      <c r="G1681" s="42"/>
    </row>
    <row r="1682" spans="5:7" x14ac:dyDescent="0.25">
      <c r="E1682" s="13"/>
      <c r="F1682" s="36"/>
      <c r="G1682" s="42"/>
    </row>
    <row r="1683" spans="5:7" x14ac:dyDescent="0.25">
      <c r="E1683" s="13"/>
      <c r="F1683" s="36"/>
      <c r="G1683" s="42"/>
    </row>
    <row r="1684" spans="5:7" x14ac:dyDescent="0.25">
      <c r="E1684" s="13"/>
      <c r="F1684" s="36"/>
      <c r="G1684" s="42"/>
    </row>
    <row r="1685" spans="5:7" x14ac:dyDescent="0.25">
      <c r="E1685" s="13"/>
      <c r="F1685" s="36"/>
      <c r="G1685" s="42"/>
    </row>
    <row r="1686" spans="5:7" x14ac:dyDescent="0.25">
      <c r="E1686" s="13"/>
      <c r="F1686" s="36"/>
      <c r="G1686" s="42"/>
    </row>
    <row r="1687" spans="5:7" x14ac:dyDescent="0.25">
      <c r="E1687" s="13"/>
      <c r="F1687" s="36"/>
      <c r="G1687" s="42"/>
    </row>
    <row r="1688" spans="5:7" x14ac:dyDescent="0.25">
      <c r="E1688" s="13"/>
      <c r="F1688" s="36"/>
      <c r="G1688" s="42"/>
    </row>
    <row r="1689" spans="5:7" x14ac:dyDescent="0.25">
      <c r="E1689" s="13"/>
      <c r="F1689" s="36"/>
      <c r="G1689" s="42"/>
    </row>
    <row r="1690" spans="5:7" x14ac:dyDescent="0.25">
      <c r="E1690" s="13"/>
      <c r="F1690" s="36"/>
      <c r="G1690" s="42"/>
    </row>
    <row r="1691" spans="5:7" x14ac:dyDescent="0.25">
      <c r="E1691" s="13"/>
      <c r="F1691" s="36"/>
      <c r="G1691" s="42"/>
    </row>
    <row r="1692" spans="5:7" x14ac:dyDescent="0.25">
      <c r="E1692" s="13"/>
      <c r="F1692" s="36"/>
      <c r="G1692" s="42"/>
    </row>
    <row r="1693" spans="5:7" x14ac:dyDescent="0.25">
      <c r="E1693" s="13"/>
      <c r="F1693" s="36"/>
      <c r="G1693" s="42"/>
    </row>
    <row r="1694" spans="5:7" x14ac:dyDescent="0.25">
      <c r="E1694" s="13"/>
      <c r="F1694" s="36"/>
      <c r="G1694" s="42"/>
    </row>
    <row r="1695" spans="5:7" x14ac:dyDescent="0.25">
      <c r="E1695" s="13"/>
      <c r="F1695" s="36"/>
      <c r="G1695" s="42"/>
    </row>
    <row r="1696" spans="5:7" x14ac:dyDescent="0.25">
      <c r="E1696" s="13"/>
      <c r="F1696" s="36"/>
      <c r="G1696" s="42"/>
    </row>
    <row r="1697" spans="5:7" x14ac:dyDescent="0.25">
      <c r="E1697" s="13"/>
      <c r="F1697" s="36"/>
      <c r="G1697" s="42"/>
    </row>
    <row r="1698" spans="5:7" x14ac:dyDescent="0.25">
      <c r="E1698" s="13"/>
      <c r="F1698" s="36"/>
      <c r="G1698" s="42"/>
    </row>
    <row r="1699" spans="5:7" x14ac:dyDescent="0.25">
      <c r="E1699" s="13"/>
      <c r="F1699" s="36"/>
      <c r="G1699" s="42"/>
    </row>
    <row r="1700" spans="5:7" x14ac:dyDescent="0.25">
      <c r="E1700" s="13"/>
      <c r="F1700" s="36"/>
      <c r="G1700" s="42"/>
    </row>
    <row r="1701" spans="5:7" x14ac:dyDescent="0.25">
      <c r="E1701" s="13"/>
      <c r="F1701" s="36"/>
      <c r="G1701" s="42"/>
    </row>
    <row r="1702" spans="5:7" x14ac:dyDescent="0.25">
      <c r="E1702" s="13"/>
      <c r="F1702" s="36"/>
      <c r="G1702" s="42"/>
    </row>
    <row r="1703" spans="5:7" x14ac:dyDescent="0.25">
      <c r="E1703" s="13"/>
      <c r="F1703" s="36"/>
      <c r="G1703" s="42"/>
    </row>
    <row r="1704" spans="5:7" x14ac:dyDescent="0.25">
      <c r="E1704" s="13"/>
      <c r="F1704" s="36"/>
      <c r="G1704" s="42"/>
    </row>
    <row r="1705" spans="5:7" x14ac:dyDescent="0.25">
      <c r="E1705" s="13"/>
      <c r="F1705" s="36"/>
      <c r="G1705" s="42"/>
    </row>
    <row r="1706" spans="5:7" x14ac:dyDescent="0.25">
      <c r="E1706" s="13"/>
      <c r="F1706" s="36"/>
      <c r="G1706" s="42"/>
    </row>
    <row r="1707" spans="5:7" x14ac:dyDescent="0.25">
      <c r="E1707" s="13"/>
      <c r="F1707" s="36"/>
      <c r="G1707" s="42"/>
    </row>
    <row r="1708" spans="5:7" x14ac:dyDescent="0.25">
      <c r="E1708" s="13"/>
      <c r="F1708" s="36"/>
      <c r="G1708" s="42"/>
    </row>
    <row r="1709" spans="5:7" x14ac:dyDescent="0.25">
      <c r="E1709" s="13"/>
      <c r="F1709" s="36"/>
      <c r="G1709" s="42"/>
    </row>
    <row r="1710" spans="5:7" x14ac:dyDescent="0.25">
      <c r="E1710" s="13"/>
      <c r="F1710" s="36"/>
      <c r="G1710" s="42"/>
    </row>
    <row r="1711" spans="5:7" x14ac:dyDescent="0.25">
      <c r="E1711" s="13"/>
      <c r="F1711" s="36"/>
      <c r="G1711" s="42"/>
    </row>
    <row r="1712" spans="5:7" x14ac:dyDescent="0.25">
      <c r="E1712" s="13"/>
      <c r="F1712" s="36"/>
      <c r="G1712" s="42"/>
    </row>
    <row r="1713" spans="5:7" x14ac:dyDescent="0.25">
      <c r="E1713" s="13"/>
      <c r="F1713" s="36"/>
      <c r="G1713" s="42"/>
    </row>
    <row r="1714" spans="5:7" x14ac:dyDescent="0.25">
      <c r="E1714" s="13"/>
      <c r="F1714" s="36"/>
      <c r="G1714" s="42"/>
    </row>
    <row r="1715" spans="5:7" x14ac:dyDescent="0.25">
      <c r="E1715" s="13"/>
      <c r="F1715" s="36"/>
      <c r="G1715" s="42"/>
    </row>
    <row r="1716" spans="5:7" x14ac:dyDescent="0.25">
      <c r="E1716" s="13"/>
      <c r="F1716" s="36"/>
      <c r="G1716" s="42"/>
    </row>
    <row r="1717" spans="5:7" x14ac:dyDescent="0.25">
      <c r="E1717" s="13"/>
      <c r="F1717" s="36"/>
      <c r="G1717" s="42"/>
    </row>
    <row r="1718" spans="5:7" x14ac:dyDescent="0.25">
      <c r="E1718" s="13"/>
      <c r="F1718" s="36"/>
      <c r="G1718" s="42"/>
    </row>
    <row r="1719" spans="5:7" x14ac:dyDescent="0.25">
      <c r="E1719" s="13"/>
      <c r="F1719" s="36"/>
      <c r="G1719" s="42"/>
    </row>
    <row r="1720" spans="5:7" x14ac:dyDescent="0.25">
      <c r="E1720" s="13"/>
      <c r="F1720" s="36"/>
      <c r="G1720" s="42"/>
    </row>
    <row r="1721" spans="5:7" x14ac:dyDescent="0.25">
      <c r="E1721" s="13"/>
      <c r="F1721" s="36"/>
      <c r="G1721" s="42"/>
    </row>
    <row r="1722" spans="5:7" x14ac:dyDescent="0.25">
      <c r="E1722" s="13"/>
      <c r="F1722" s="36"/>
      <c r="G1722" s="42"/>
    </row>
    <row r="1723" spans="5:7" x14ac:dyDescent="0.25">
      <c r="E1723" s="13"/>
      <c r="F1723" s="36"/>
      <c r="G1723" s="42"/>
    </row>
    <row r="1724" spans="5:7" x14ac:dyDescent="0.25">
      <c r="E1724" s="13"/>
      <c r="F1724" s="36"/>
      <c r="G1724" s="42"/>
    </row>
    <row r="1725" spans="5:7" x14ac:dyDescent="0.25">
      <c r="E1725" s="13"/>
      <c r="F1725" s="36"/>
      <c r="G1725" s="42"/>
    </row>
    <row r="1726" spans="5:7" x14ac:dyDescent="0.25">
      <c r="E1726" s="13"/>
      <c r="F1726" s="36"/>
      <c r="G1726" s="42"/>
    </row>
    <row r="1727" spans="5:7" x14ac:dyDescent="0.25">
      <c r="E1727" s="13"/>
      <c r="F1727" s="36"/>
      <c r="G1727" s="42"/>
    </row>
    <row r="1728" spans="5:7" x14ac:dyDescent="0.25">
      <c r="E1728" s="13"/>
      <c r="F1728" s="36"/>
      <c r="G1728" s="42"/>
    </row>
    <row r="1729" spans="5:7" x14ac:dyDescent="0.25">
      <c r="E1729" s="13"/>
      <c r="F1729" s="36"/>
      <c r="G1729" s="42"/>
    </row>
    <row r="1730" spans="5:7" x14ac:dyDescent="0.25">
      <c r="E1730" s="13"/>
      <c r="F1730" s="36"/>
      <c r="G1730" s="42"/>
    </row>
    <row r="1731" spans="5:7" x14ac:dyDescent="0.25">
      <c r="E1731" s="13"/>
      <c r="F1731" s="36"/>
      <c r="G1731" s="42"/>
    </row>
    <row r="1732" spans="5:7" x14ac:dyDescent="0.25">
      <c r="E1732" s="13"/>
      <c r="F1732" s="36"/>
      <c r="G1732" s="42"/>
    </row>
    <row r="1733" spans="5:7" x14ac:dyDescent="0.25">
      <c r="E1733" s="13"/>
      <c r="F1733" s="36"/>
      <c r="G1733" s="42"/>
    </row>
    <row r="1734" spans="5:7" x14ac:dyDescent="0.25">
      <c r="E1734" s="13"/>
      <c r="F1734" s="36"/>
      <c r="G1734" s="42"/>
    </row>
    <row r="1735" spans="5:7" x14ac:dyDescent="0.25">
      <c r="E1735" s="13"/>
      <c r="F1735" s="36"/>
      <c r="G1735" s="42"/>
    </row>
    <row r="1736" spans="5:7" x14ac:dyDescent="0.25">
      <c r="E1736" s="13"/>
      <c r="F1736" s="36"/>
      <c r="G1736" s="42"/>
    </row>
    <row r="1737" spans="5:7" x14ac:dyDescent="0.25">
      <c r="E1737" s="13"/>
      <c r="F1737" s="36"/>
      <c r="G1737" s="42"/>
    </row>
    <row r="1738" spans="5:7" x14ac:dyDescent="0.25">
      <c r="E1738" s="13"/>
      <c r="F1738" s="36"/>
      <c r="G1738" s="42"/>
    </row>
    <row r="1739" spans="5:7" x14ac:dyDescent="0.25">
      <c r="E1739" s="13"/>
      <c r="F1739" s="36"/>
      <c r="G1739" s="42"/>
    </row>
    <row r="1740" spans="5:7" x14ac:dyDescent="0.25">
      <c r="E1740" s="13"/>
      <c r="F1740" s="36"/>
      <c r="G1740" s="42"/>
    </row>
    <row r="1741" spans="5:7" x14ac:dyDescent="0.25">
      <c r="E1741" s="13"/>
      <c r="F1741" s="36"/>
      <c r="G1741" s="42"/>
    </row>
    <row r="1742" spans="5:7" x14ac:dyDescent="0.25">
      <c r="E1742" s="13"/>
      <c r="F1742" s="36"/>
      <c r="G1742" s="42"/>
    </row>
    <row r="1743" spans="5:7" x14ac:dyDescent="0.25">
      <c r="E1743" s="13"/>
      <c r="F1743" s="36"/>
      <c r="G1743" s="42"/>
    </row>
    <row r="1744" spans="5:7" x14ac:dyDescent="0.25">
      <c r="E1744" s="13"/>
      <c r="F1744" s="36"/>
      <c r="G1744" s="42"/>
    </row>
    <row r="1745" spans="5:7" x14ac:dyDescent="0.25">
      <c r="E1745" s="13"/>
      <c r="F1745" s="36"/>
      <c r="G1745" s="42"/>
    </row>
    <row r="1746" spans="5:7" x14ac:dyDescent="0.25">
      <c r="E1746" s="13"/>
      <c r="F1746" s="36"/>
      <c r="G1746" s="42"/>
    </row>
    <row r="1747" spans="5:7" x14ac:dyDescent="0.25">
      <c r="E1747" s="13"/>
      <c r="F1747" s="36"/>
      <c r="G1747" s="42"/>
    </row>
    <row r="1748" spans="5:7" x14ac:dyDescent="0.25">
      <c r="E1748" s="13"/>
      <c r="F1748" s="36"/>
      <c r="G1748" s="42"/>
    </row>
    <row r="1749" spans="5:7" x14ac:dyDescent="0.25">
      <c r="E1749" s="13"/>
      <c r="F1749" s="36"/>
      <c r="G1749" s="42"/>
    </row>
    <row r="1750" spans="5:7" x14ac:dyDescent="0.25">
      <c r="E1750" s="13"/>
      <c r="F1750" s="36"/>
      <c r="G1750" s="42"/>
    </row>
    <row r="1751" spans="5:7" x14ac:dyDescent="0.25">
      <c r="E1751" s="13"/>
      <c r="F1751" s="36"/>
      <c r="G1751" s="42"/>
    </row>
    <row r="1752" spans="5:7" x14ac:dyDescent="0.25">
      <c r="E1752" s="13"/>
      <c r="F1752" s="36"/>
      <c r="G1752" s="42"/>
    </row>
    <row r="1753" spans="5:7" x14ac:dyDescent="0.25">
      <c r="E1753" s="13"/>
      <c r="F1753" s="36"/>
      <c r="G1753" s="42"/>
    </row>
    <row r="1754" spans="5:7" x14ac:dyDescent="0.25">
      <c r="E1754" s="13"/>
      <c r="F1754" s="36"/>
      <c r="G1754" s="42"/>
    </row>
    <row r="1755" spans="5:7" x14ac:dyDescent="0.25">
      <c r="E1755" s="13"/>
      <c r="F1755" s="36"/>
      <c r="G1755" s="42"/>
    </row>
    <row r="1756" spans="5:7" x14ac:dyDescent="0.25">
      <c r="E1756" s="13"/>
      <c r="F1756" s="36"/>
      <c r="G1756" s="42"/>
    </row>
    <row r="1757" spans="5:7" x14ac:dyDescent="0.25">
      <c r="E1757" s="13"/>
      <c r="F1757" s="36"/>
      <c r="G1757" s="42"/>
    </row>
    <row r="1758" spans="5:7" x14ac:dyDescent="0.25">
      <c r="E1758" s="13"/>
      <c r="F1758" s="36"/>
      <c r="G1758" s="42"/>
    </row>
    <row r="1759" spans="5:7" x14ac:dyDescent="0.25">
      <c r="E1759" s="13"/>
      <c r="F1759" s="36"/>
      <c r="G1759" s="42"/>
    </row>
    <row r="1760" spans="5:7" x14ac:dyDescent="0.25">
      <c r="E1760" s="13"/>
      <c r="F1760" s="36"/>
      <c r="G1760" s="42"/>
    </row>
    <row r="1761" spans="5:7" x14ac:dyDescent="0.25">
      <c r="E1761" s="13"/>
      <c r="F1761" s="36"/>
      <c r="G1761" s="42"/>
    </row>
    <row r="1762" spans="5:7" x14ac:dyDescent="0.25">
      <c r="E1762" s="13"/>
      <c r="F1762" s="36"/>
      <c r="G1762" s="42"/>
    </row>
    <row r="1763" spans="5:7" x14ac:dyDescent="0.25">
      <c r="E1763" s="13"/>
      <c r="F1763" s="36"/>
      <c r="G1763" s="42"/>
    </row>
    <row r="1764" spans="5:7" x14ac:dyDescent="0.25">
      <c r="E1764" s="13"/>
      <c r="F1764" s="36"/>
      <c r="G1764" s="42"/>
    </row>
    <row r="1765" spans="5:7" x14ac:dyDescent="0.25">
      <c r="E1765" s="13"/>
      <c r="F1765" s="36"/>
      <c r="G1765" s="42"/>
    </row>
    <row r="1766" spans="5:7" x14ac:dyDescent="0.25">
      <c r="E1766" s="13"/>
      <c r="F1766" s="36"/>
      <c r="G1766" s="42"/>
    </row>
    <row r="1767" spans="5:7" x14ac:dyDescent="0.25">
      <c r="E1767" s="13"/>
      <c r="F1767" s="36"/>
      <c r="G1767" s="42"/>
    </row>
    <row r="1768" spans="5:7" x14ac:dyDescent="0.25">
      <c r="E1768" s="13"/>
      <c r="F1768" s="36"/>
      <c r="G1768" s="42"/>
    </row>
    <row r="1769" spans="5:7" x14ac:dyDescent="0.25">
      <c r="E1769" s="13"/>
      <c r="F1769" s="36"/>
      <c r="G1769" s="42"/>
    </row>
    <row r="1770" spans="5:7" x14ac:dyDescent="0.25">
      <c r="E1770" s="13"/>
      <c r="F1770" s="36"/>
      <c r="G1770" s="42"/>
    </row>
    <row r="1771" spans="5:7" x14ac:dyDescent="0.25">
      <c r="E1771" s="13"/>
      <c r="F1771" s="36"/>
      <c r="G1771" s="42"/>
    </row>
    <row r="1772" spans="5:7" x14ac:dyDescent="0.25">
      <c r="E1772" s="13"/>
      <c r="F1772" s="36"/>
      <c r="G1772" s="42"/>
    </row>
    <row r="1773" spans="5:7" x14ac:dyDescent="0.25">
      <c r="E1773" s="13"/>
      <c r="F1773" s="36"/>
      <c r="G1773" s="42"/>
    </row>
    <row r="1774" spans="5:7" x14ac:dyDescent="0.25">
      <c r="E1774" s="13"/>
      <c r="F1774" s="36"/>
      <c r="G1774" s="42"/>
    </row>
    <row r="1775" spans="5:7" x14ac:dyDescent="0.25">
      <c r="E1775" s="13"/>
      <c r="F1775" s="36"/>
      <c r="G1775" s="42"/>
    </row>
    <row r="1776" spans="5:7" x14ac:dyDescent="0.25">
      <c r="E1776" s="13"/>
      <c r="F1776" s="36"/>
      <c r="G1776" s="42"/>
    </row>
    <row r="1777" spans="5:7" x14ac:dyDescent="0.25">
      <c r="E1777" s="13"/>
      <c r="F1777" s="36"/>
      <c r="G1777" s="42"/>
    </row>
    <row r="1778" spans="5:7" x14ac:dyDescent="0.25">
      <c r="E1778" s="13"/>
      <c r="F1778" s="36"/>
      <c r="G1778" s="42"/>
    </row>
    <row r="1779" spans="5:7" x14ac:dyDescent="0.25">
      <c r="E1779" s="13"/>
      <c r="F1779" s="36"/>
      <c r="G1779" s="42"/>
    </row>
    <row r="1780" spans="5:7" x14ac:dyDescent="0.25">
      <c r="E1780" s="13"/>
      <c r="F1780" s="36"/>
      <c r="G1780" s="42"/>
    </row>
    <row r="1781" spans="5:7" x14ac:dyDescent="0.25">
      <c r="E1781" s="13"/>
      <c r="F1781" s="36"/>
      <c r="G1781" s="42"/>
    </row>
    <row r="1782" spans="5:7" x14ac:dyDescent="0.25">
      <c r="E1782" s="13"/>
      <c r="F1782" s="36"/>
      <c r="G1782" s="42"/>
    </row>
    <row r="1783" spans="5:7" x14ac:dyDescent="0.25">
      <c r="E1783" s="13"/>
      <c r="F1783" s="36"/>
      <c r="G1783" s="42"/>
    </row>
    <row r="1784" spans="5:7" x14ac:dyDescent="0.25">
      <c r="E1784" s="13"/>
      <c r="F1784" s="36"/>
      <c r="G1784" s="42"/>
    </row>
    <row r="1785" spans="5:7" x14ac:dyDescent="0.25">
      <c r="E1785" s="13"/>
      <c r="F1785" s="36"/>
      <c r="G1785" s="42"/>
    </row>
    <row r="1786" spans="5:7" x14ac:dyDescent="0.25">
      <c r="E1786" s="13"/>
      <c r="F1786" s="36"/>
      <c r="G1786" s="42"/>
    </row>
    <row r="1787" spans="5:7" x14ac:dyDescent="0.25">
      <c r="E1787" s="13"/>
      <c r="F1787" s="36"/>
      <c r="G1787" s="42"/>
    </row>
    <row r="1788" spans="5:7" x14ac:dyDescent="0.25">
      <c r="E1788" s="13"/>
      <c r="F1788" s="36"/>
      <c r="G1788" s="42"/>
    </row>
    <row r="1789" spans="5:7" x14ac:dyDescent="0.25">
      <c r="E1789" s="13"/>
      <c r="F1789" s="36"/>
      <c r="G1789" s="42"/>
    </row>
    <row r="1790" spans="5:7" x14ac:dyDescent="0.25">
      <c r="E1790" s="13"/>
      <c r="F1790" s="36"/>
      <c r="G1790" s="42"/>
    </row>
    <row r="1791" spans="5:7" x14ac:dyDescent="0.25">
      <c r="E1791" s="13"/>
      <c r="F1791" s="36"/>
      <c r="G1791" s="42"/>
    </row>
    <row r="1792" spans="5:7" x14ac:dyDescent="0.25">
      <c r="E1792" s="13"/>
      <c r="F1792" s="36"/>
      <c r="G1792" s="42"/>
    </row>
    <row r="1793" spans="5:7" x14ac:dyDescent="0.25">
      <c r="E1793" s="13"/>
      <c r="F1793" s="36"/>
      <c r="G1793" s="42"/>
    </row>
    <row r="1794" spans="5:7" x14ac:dyDescent="0.25">
      <c r="E1794" s="13"/>
      <c r="F1794" s="36"/>
      <c r="G1794" s="42"/>
    </row>
    <row r="1795" spans="5:7" x14ac:dyDescent="0.25">
      <c r="E1795" s="13"/>
      <c r="F1795" s="36"/>
      <c r="G1795" s="42"/>
    </row>
    <row r="1796" spans="5:7" x14ac:dyDescent="0.25">
      <c r="E1796" s="13"/>
      <c r="F1796" s="36"/>
      <c r="G1796" s="42"/>
    </row>
    <row r="1797" spans="5:7" x14ac:dyDescent="0.25">
      <c r="E1797" s="13"/>
      <c r="F1797" s="36"/>
      <c r="G1797" s="42"/>
    </row>
    <row r="1798" spans="5:7" x14ac:dyDescent="0.25">
      <c r="E1798" s="13"/>
      <c r="F1798" s="36"/>
      <c r="G1798" s="42"/>
    </row>
    <row r="1799" spans="5:7" x14ac:dyDescent="0.25">
      <c r="E1799" s="13"/>
      <c r="F1799" s="36"/>
      <c r="G1799" s="42"/>
    </row>
    <row r="1800" spans="5:7" x14ac:dyDescent="0.25">
      <c r="E1800" s="13"/>
      <c r="F1800" s="36"/>
      <c r="G1800" s="42"/>
    </row>
    <row r="1801" spans="5:7" x14ac:dyDescent="0.25">
      <c r="E1801" s="13"/>
      <c r="F1801" s="36"/>
      <c r="G1801" s="42"/>
    </row>
    <row r="1802" spans="5:7" x14ac:dyDescent="0.25">
      <c r="E1802" s="13"/>
      <c r="F1802" s="36"/>
      <c r="G1802" s="42"/>
    </row>
    <row r="1803" spans="5:7" x14ac:dyDescent="0.25">
      <c r="E1803" s="13"/>
      <c r="F1803" s="36"/>
      <c r="G1803" s="42"/>
    </row>
    <row r="1804" spans="5:7" x14ac:dyDescent="0.25">
      <c r="E1804" s="13"/>
      <c r="F1804" s="36"/>
      <c r="G1804" s="42"/>
    </row>
    <row r="1805" spans="5:7" x14ac:dyDescent="0.25">
      <c r="E1805" s="13"/>
      <c r="F1805" s="36"/>
      <c r="G1805" s="42"/>
    </row>
    <row r="1806" spans="5:7" x14ac:dyDescent="0.25">
      <c r="E1806" s="13"/>
      <c r="F1806" s="36"/>
      <c r="G1806" s="42"/>
    </row>
    <row r="1807" spans="5:7" x14ac:dyDescent="0.25">
      <c r="E1807" s="13"/>
      <c r="F1807" s="36"/>
      <c r="G1807" s="42"/>
    </row>
    <row r="1808" spans="5:7" x14ac:dyDescent="0.25">
      <c r="E1808" s="13"/>
      <c r="F1808" s="36"/>
      <c r="G1808" s="42"/>
    </row>
    <row r="1809" spans="5:7" x14ac:dyDescent="0.25">
      <c r="E1809" s="13"/>
      <c r="F1809" s="36"/>
      <c r="G1809" s="42"/>
    </row>
    <row r="1810" spans="5:7" x14ac:dyDescent="0.25">
      <c r="E1810" s="13"/>
      <c r="F1810" s="36"/>
      <c r="G1810" s="42"/>
    </row>
    <row r="1811" spans="5:7" x14ac:dyDescent="0.25">
      <c r="E1811" s="13"/>
      <c r="F1811" s="36"/>
      <c r="G1811" s="42"/>
    </row>
    <row r="1812" spans="5:7" x14ac:dyDescent="0.25">
      <c r="E1812" s="13"/>
      <c r="F1812" s="36"/>
      <c r="G1812" s="42"/>
    </row>
    <row r="1813" spans="5:7" x14ac:dyDescent="0.25">
      <c r="E1813" s="13"/>
      <c r="F1813" s="36"/>
      <c r="G1813" s="42"/>
    </row>
    <row r="1814" spans="5:7" x14ac:dyDescent="0.25">
      <c r="E1814" s="13"/>
      <c r="F1814" s="36"/>
      <c r="G1814" s="42"/>
    </row>
    <row r="1815" spans="5:7" x14ac:dyDescent="0.25">
      <c r="E1815" s="13"/>
      <c r="F1815" s="36"/>
      <c r="G1815" s="42"/>
    </row>
    <row r="1816" spans="5:7" x14ac:dyDescent="0.25">
      <c r="E1816" s="13"/>
      <c r="F1816" s="36"/>
      <c r="G1816" s="42"/>
    </row>
    <row r="1817" spans="5:7" x14ac:dyDescent="0.25">
      <c r="E1817" s="13"/>
      <c r="F1817" s="36"/>
      <c r="G1817" s="42"/>
    </row>
    <row r="1818" spans="5:7" x14ac:dyDescent="0.25">
      <c r="E1818" s="13"/>
      <c r="F1818" s="36"/>
      <c r="G1818" s="42"/>
    </row>
    <row r="1819" spans="5:7" x14ac:dyDescent="0.25">
      <c r="E1819" s="13"/>
      <c r="F1819" s="36"/>
      <c r="G1819" s="42"/>
    </row>
    <row r="1820" spans="5:7" x14ac:dyDescent="0.25">
      <c r="E1820" s="13"/>
      <c r="F1820" s="36"/>
      <c r="G1820" s="42"/>
    </row>
    <row r="1821" spans="5:7" x14ac:dyDescent="0.25">
      <c r="E1821" s="13"/>
      <c r="F1821" s="36"/>
      <c r="G1821" s="42"/>
    </row>
    <row r="1822" spans="5:7" x14ac:dyDescent="0.25">
      <c r="E1822" s="13"/>
      <c r="F1822" s="36"/>
      <c r="G1822" s="42"/>
    </row>
    <row r="1823" spans="5:7" x14ac:dyDescent="0.25">
      <c r="E1823" s="13"/>
      <c r="F1823" s="36"/>
      <c r="G1823" s="42"/>
    </row>
    <row r="1824" spans="5:7" x14ac:dyDescent="0.25">
      <c r="E1824" s="13"/>
      <c r="F1824" s="36"/>
      <c r="G1824" s="42"/>
    </row>
    <row r="1825" spans="5:7" x14ac:dyDescent="0.25">
      <c r="E1825" s="13"/>
      <c r="F1825" s="36"/>
      <c r="G1825" s="42"/>
    </row>
    <row r="1826" spans="5:7" x14ac:dyDescent="0.25">
      <c r="E1826" s="13"/>
      <c r="F1826" s="36"/>
      <c r="G1826" s="42"/>
    </row>
    <row r="1827" spans="5:7" x14ac:dyDescent="0.25">
      <c r="E1827" s="13"/>
      <c r="F1827" s="36"/>
      <c r="G1827" s="42"/>
    </row>
    <row r="1828" spans="5:7" x14ac:dyDescent="0.25">
      <c r="E1828" s="13"/>
      <c r="F1828" s="36"/>
      <c r="G1828" s="42"/>
    </row>
    <row r="1829" spans="5:7" x14ac:dyDescent="0.25">
      <c r="E1829" s="13"/>
      <c r="F1829" s="36"/>
      <c r="G1829" s="42"/>
    </row>
    <row r="1830" spans="5:7" x14ac:dyDescent="0.25">
      <c r="E1830" s="13"/>
      <c r="F1830" s="36"/>
      <c r="G1830" s="42"/>
    </row>
    <row r="1831" spans="5:7" x14ac:dyDescent="0.25">
      <c r="E1831" s="13"/>
      <c r="F1831" s="36"/>
      <c r="G1831" s="42"/>
    </row>
    <row r="1832" spans="5:7" x14ac:dyDescent="0.25">
      <c r="E1832" s="13"/>
      <c r="F1832" s="36"/>
      <c r="G1832" s="42"/>
    </row>
    <row r="1833" spans="5:7" x14ac:dyDescent="0.25">
      <c r="E1833" s="13"/>
      <c r="F1833" s="36"/>
      <c r="G1833" s="42"/>
    </row>
    <row r="1834" spans="5:7" x14ac:dyDescent="0.25">
      <c r="E1834" s="13"/>
      <c r="F1834" s="36"/>
      <c r="G1834" s="42"/>
    </row>
    <row r="1835" spans="5:7" x14ac:dyDescent="0.25">
      <c r="E1835" s="13"/>
      <c r="F1835" s="36"/>
      <c r="G1835" s="42"/>
    </row>
    <row r="1836" spans="5:7" x14ac:dyDescent="0.25">
      <c r="E1836" s="13"/>
      <c r="F1836" s="36"/>
      <c r="G1836" s="42"/>
    </row>
    <row r="1837" spans="5:7" x14ac:dyDescent="0.25">
      <c r="E1837" s="13"/>
      <c r="F1837" s="36"/>
      <c r="G1837" s="42"/>
    </row>
    <row r="1838" spans="5:7" x14ac:dyDescent="0.25">
      <c r="E1838" s="13"/>
      <c r="F1838" s="36"/>
      <c r="G1838" s="42"/>
    </row>
    <row r="1839" spans="5:7" x14ac:dyDescent="0.25">
      <c r="E1839" s="13"/>
      <c r="F1839" s="36"/>
      <c r="G1839" s="42"/>
    </row>
    <row r="1840" spans="5:7" x14ac:dyDescent="0.25">
      <c r="E1840" s="13"/>
      <c r="F1840" s="36"/>
      <c r="G1840" s="42"/>
    </row>
    <row r="1841" spans="5:7" x14ac:dyDescent="0.25">
      <c r="E1841" s="13"/>
      <c r="F1841" s="36"/>
      <c r="G1841" s="42"/>
    </row>
    <row r="1842" spans="5:7" x14ac:dyDescent="0.25">
      <c r="E1842" s="13"/>
      <c r="F1842" s="36"/>
      <c r="G1842" s="42"/>
    </row>
    <row r="1843" spans="5:7" x14ac:dyDescent="0.25">
      <c r="E1843" s="13"/>
      <c r="F1843" s="36"/>
      <c r="G1843" s="42"/>
    </row>
    <row r="1844" spans="5:7" x14ac:dyDescent="0.25">
      <c r="E1844" s="13"/>
      <c r="F1844" s="36"/>
      <c r="G1844" s="42"/>
    </row>
    <row r="1845" spans="5:7" x14ac:dyDescent="0.25">
      <c r="E1845" s="13"/>
      <c r="F1845" s="36"/>
      <c r="G1845" s="42"/>
    </row>
    <row r="1846" spans="5:7" x14ac:dyDescent="0.25">
      <c r="E1846" s="13"/>
      <c r="F1846" s="36"/>
      <c r="G1846" s="42"/>
    </row>
    <row r="1847" spans="5:7" x14ac:dyDescent="0.25">
      <c r="E1847" s="13"/>
      <c r="F1847" s="36"/>
      <c r="G1847" s="42"/>
    </row>
    <row r="1848" spans="5:7" x14ac:dyDescent="0.25">
      <c r="E1848" s="13"/>
      <c r="F1848" s="36"/>
      <c r="G1848" s="42"/>
    </row>
    <row r="1849" spans="5:7" x14ac:dyDescent="0.25">
      <c r="E1849" s="13"/>
      <c r="F1849" s="36"/>
      <c r="G1849" s="42"/>
    </row>
    <row r="1850" spans="5:7" x14ac:dyDescent="0.25">
      <c r="E1850" s="13"/>
      <c r="F1850" s="36"/>
      <c r="G1850" s="42"/>
    </row>
    <row r="1851" spans="5:7" x14ac:dyDescent="0.25">
      <c r="E1851" s="13"/>
      <c r="F1851" s="36"/>
      <c r="G1851" s="42"/>
    </row>
    <row r="1852" spans="5:7" x14ac:dyDescent="0.25">
      <c r="E1852" s="13"/>
      <c r="F1852" s="36"/>
      <c r="G1852" s="42"/>
    </row>
    <row r="1853" spans="5:7" x14ac:dyDescent="0.25">
      <c r="E1853" s="13"/>
      <c r="F1853" s="36"/>
      <c r="G1853" s="42"/>
    </row>
    <row r="1854" spans="5:7" x14ac:dyDescent="0.25">
      <c r="E1854" s="13"/>
      <c r="F1854" s="36"/>
      <c r="G1854" s="42"/>
    </row>
    <row r="1855" spans="5:7" x14ac:dyDescent="0.25">
      <c r="E1855" s="13"/>
      <c r="F1855" s="36"/>
      <c r="G1855" s="42"/>
    </row>
    <row r="1856" spans="5:7" x14ac:dyDescent="0.25">
      <c r="E1856" s="13"/>
      <c r="F1856" s="36"/>
      <c r="G1856" s="42"/>
    </row>
    <row r="1857" spans="5:7" x14ac:dyDescent="0.25">
      <c r="E1857" s="13"/>
      <c r="F1857" s="36"/>
      <c r="G1857" s="42"/>
    </row>
    <row r="1858" spans="5:7" x14ac:dyDescent="0.25">
      <c r="E1858" s="13"/>
      <c r="F1858" s="36"/>
      <c r="G1858" s="42"/>
    </row>
    <row r="1859" spans="5:7" x14ac:dyDescent="0.25">
      <c r="E1859" s="13"/>
      <c r="F1859" s="36"/>
      <c r="G1859" s="42"/>
    </row>
    <row r="1860" spans="5:7" x14ac:dyDescent="0.25">
      <c r="E1860" s="13"/>
      <c r="F1860" s="36"/>
      <c r="G1860" s="42"/>
    </row>
    <row r="1861" spans="5:7" x14ac:dyDescent="0.25">
      <c r="E1861" s="13"/>
      <c r="F1861" s="36"/>
      <c r="G1861" s="42"/>
    </row>
    <row r="1862" spans="5:7" x14ac:dyDescent="0.25">
      <c r="E1862" s="13"/>
      <c r="F1862" s="36"/>
      <c r="G1862" s="42"/>
    </row>
    <row r="1863" spans="5:7" x14ac:dyDescent="0.25">
      <c r="E1863" s="13"/>
      <c r="F1863" s="36"/>
      <c r="G1863" s="42"/>
    </row>
    <row r="1864" spans="5:7" x14ac:dyDescent="0.25">
      <c r="E1864" s="13"/>
      <c r="F1864" s="36"/>
      <c r="G1864" s="42"/>
    </row>
    <row r="1865" spans="5:7" x14ac:dyDescent="0.25">
      <c r="E1865" s="13"/>
      <c r="F1865" s="36"/>
      <c r="G1865" s="42"/>
    </row>
    <row r="1866" spans="5:7" x14ac:dyDescent="0.25">
      <c r="E1866" s="13"/>
      <c r="F1866" s="36"/>
      <c r="G1866" s="42"/>
    </row>
    <row r="1867" spans="5:7" x14ac:dyDescent="0.25">
      <c r="E1867" s="13"/>
      <c r="F1867" s="36"/>
      <c r="G1867" s="42"/>
    </row>
    <row r="1868" spans="5:7" x14ac:dyDescent="0.25">
      <c r="E1868" s="13"/>
      <c r="F1868" s="36"/>
      <c r="G1868" s="42"/>
    </row>
    <row r="1869" spans="5:7" x14ac:dyDescent="0.25">
      <c r="E1869" s="13"/>
      <c r="F1869" s="36"/>
      <c r="G1869" s="42"/>
    </row>
    <row r="1870" spans="5:7" x14ac:dyDescent="0.25">
      <c r="E1870" s="13"/>
      <c r="F1870" s="36"/>
      <c r="G1870" s="42"/>
    </row>
    <row r="1871" spans="5:7" x14ac:dyDescent="0.25">
      <c r="E1871" s="13"/>
      <c r="F1871" s="36"/>
      <c r="G1871" s="42"/>
    </row>
    <row r="1872" spans="5:7" x14ac:dyDescent="0.25">
      <c r="E1872" s="13"/>
      <c r="F1872" s="36"/>
      <c r="G1872" s="42"/>
    </row>
    <row r="1873" spans="5:7" x14ac:dyDescent="0.25">
      <c r="E1873" s="13"/>
      <c r="F1873" s="36"/>
      <c r="G1873" s="42"/>
    </row>
    <row r="1874" spans="5:7" x14ac:dyDescent="0.25">
      <c r="E1874" s="13"/>
      <c r="F1874" s="36"/>
      <c r="G1874" s="42"/>
    </row>
    <row r="1875" spans="5:7" x14ac:dyDescent="0.25">
      <c r="E1875" s="13"/>
      <c r="F1875" s="36"/>
      <c r="G1875" s="42"/>
    </row>
    <row r="1876" spans="5:7" x14ac:dyDescent="0.25">
      <c r="E1876" s="13"/>
      <c r="F1876" s="36"/>
      <c r="G1876" s="42"/>
    </row>
    <row r="1877" spans="5:7" x14ac:dyDescent="0.25">
      <c r="E1877" s="13"/>
      <c r="F1877" s="36"/>
      <c r="G1877" s="42"/>
    </row>
    <row r="1878" spans="5:7" x14ac:dyDescent="0.25">
      <c r="E1878" s="13"/>
      <c r="F1878" s="36"/>
      <c r="G1878" s="42"/>
    </row>
    <row r="1879" spans="5:7" x14ac:dyDescent="0.25">
      <c r="E1879" s="13"/>
      <c r="F1879" s="36"/>
      <c r="G1879" s="42"/>
    </row>
    <row r="1880" spans="5:7" x14ac:dyDescent="0.25">
      <c r="E1880" s="13"/>
      <c r="F1880" s="36"/>
      <c r="G1880" s="42"/>
    </row>
    <row r="1881" spans="5:7" x14ac:dyDescent="0.25">
      <c r="E1881" s="13"/>
      <c r="F1881" s="36"/>
      <c r="G1881" s="42"/>
    </row>
    <row r="1882" spans="5:7" x14ac:dyDescent="0.25">
      <c r="E1882" s="13"/>
      <c r="F1882" s="36"/>
      <c r="G1882" s="42"/>
    </row>
    <row r="1883" spans="5:7" x14ac:dyDescent="0.25">
      <c r="E1883" s="13"/>
      <c r="F1883" s="36"/>
      <c r="G1883" s="42"/>
    </row>
    <row r="1884" spans="5:7" x14ac:dyDescent="0.25">
      <c r="E1884" s="13"/>
      <c r="F1884" s="36"/>
      <c r="G1884" s="42"/>
    </row>
    <row r="1885" spans="5:7" x14ac:dyDescent="0.25">
      <c r="E1885" s="13"/>
      <c r="F1885" s="36"/>
      <c r="G1885" s="42"/>
    </row>
    <row r="1886" spans="5:7" x14ac:dyDescent="0.25">
      <c r="E1886" s="13"/>
      <c r="F1886" s="36"/>
      <c r="G1886" s="42"/>
    </row>
    <row r="1887" spans="5:7" x14ac:dyDescent="0.25">
      <c r="E1887" s="13"/>
      <c r="F1887" s="36"/>
      <c r="G1887" s="42"/>
    </row>
    <row r="1888" spans="5:7" x14ac:dyDescent="0.25">
      <c r="E1888" s="13"/>
      <c r="F1888" s="36"/>
      <c r="G1888" s="42"/>
    </row>
    <row r="1889" spans="5:7" x14ac:dyDescent="0.25">
      <c r="E1889" s="13"/>
      <c r="F1889" s="36"/>
      <c r="G1889" s="42"/>
    </row>
    <row r="1890" spans="5:7" x14ac:dyDescent="0.25">
      <c r="E1890" s="13"/>
      <c r="F1890" s="36"/>
      <c r="G1890" s="42"/>
    </row>
    <row r="1891" spans="5:7" x14ac:dyDescent="0.25">
      <c r="E1891" s="13"/>
      <c r="F1891" s="36"/>
      <c r="G1891" s="42"/>
    </row>
    <row r="1892" spans="5:7" x14ac:dyDescent="0.25">
      <c r="E1892" s="13"/>
      <c r="F1892" s="36"/>
      <c r="G1892" s="42"/>
    </row>
    <row r="1893" spans="5:7" x14ac:dyDescent="0.25">
      <c r="E1893" s="13"/>
      <c r="F1893" s="36"/>
      <c r="G1893" s="42"/>
    </row>
    <row r="1894" spans="5:7" x14ac:dyDescent="0.25">
      <c r="E1894" s="13"/>
      <c r="F1894" s="36"/>
      <c r="G1894" s="42"/>
    </row>
    <row r="1895" spans="5:7" x14ac:dyDescent="0.25">
      <c r="E1895" s="13"/>
      <c r="F1895" s="36"/>
      <c r="G1895" s="42"/>
    </row>
    <row r="1896" spans="5:7" x14ac:dyDescent="0.25">
      <c r="E1896" s="13"/>
      <c r="F1896" s="36"/>
      <c r="G1896" s="42"/>
    </row>
    <row r="1897" spans="5:7" x14ac:dyDescent="0.25">
      <c r="E1897" s="13"/>
      <c r="F1897" s="36"/>
      <c r="G1897" s="42"/>
    </row>
    <row r="1898" spans="5:7" x14ac:dyDescent="0.25">
      <c r="E1898" s="13"/>
      <c r="F1898" s="36"/>
      <c r="G1898" s="42"/>
    </row>
    <row r="1899" spans="5:7" x14ac:dyDescent="0.25">
      <c r="E1899" s="13"/>
      <c r="F1899" s="36"/>
      <c r="G1899" s="42"/>
    </row>
    <row r="1900" spans="5:7" x14ac:dyDescent="0.25">
      <c r="E1900" s="13"/>
      <c r="F1900" s="36"/>
      <c r="G1900" s="42"/>
    </row>
    <row r="1901" spans="5:7" x14ac:dyDescent="0.25">
      <c r="E1901" s="13"/>
      <c r="F1901" s="36"/>
      <c r="G1901" s="42"/>
    </row>
    <row r="1902" spans="5:7" x14ac:dyDescent="0.25">
      <c r="E1902" s="13"/>
      <c r="F1902" s="36"/>
      <c r="G1902" s="42"/>
    </row>
    <row r="1903" spans="5:7" x14ac:dyDescent="0.25">
      <c r="E1903" s="13"/>
      <c r="F1903" s="36"/>
      <c r="G1903" s="42"/>
    </row>
    <row r="1904" spans="5:7" x14ac:dyDescent="0.25">
      <c r="E1904" s="13"/>
      <c r="F1904" s="36"/>
      <c r="G1904" s="42"/>
    </row>
    <row r="1905" spans="5:7" x14ac:dyDescent="0.25">
      <c r="E1905" s="13"/>
      <c r="F1905" s="36"/>
      <c r="G1905" s="42"/>
    </row>
    <row r="1906" spans="5:7" x14ac:dyDescent="0.25">
      <c r="E1906" s="13"/>
      <c r="F1906" s="36"/>
      <c r="G1906" s="42"/>
    </row>
    <row r="1907" spans="5:7" x14ac:dyDescent="0.25">
      <c r="E1907" s="13"/>
      <c r="F1907" s="36"/>
      <c r="G1907" s="42"/>
    </row>
    <row r="1908" spans="5:7" x14ac:dyDescent="0.25">
      <c r="E1908" s="13"/>
      <c r="F1908" s="36"/>
      <c r="G1908" s="42"/>
    </row>
    <row r="1909" spans="5:7" x14ac:dyDescent="0.25">
      <c r="E1909" s="13"/>
      <c r="F1909" s="36"/>
      <c r="G1909" s="42"/>
    </row>
    <row r="1910" spans="5:7" x14ac:dyDescent="0.25">
      <c r="E1910" s="13"/>
      <c r="F1910" s="36"/>
      <c r="G1910" s="42"/>
    </row>
    <row r="1911" spans="5:7" x14ac:dyDescent="0.25">
      <c r="E1911" s="13"/>
      <c r="F1911" s="36"/>
      <c r="G1911" s="42"/>
    </row>
    <row r="1912" spans="5:7" x14ac:dyDescent="0.25">
      <c r="E1912" s="13"/>
      <c r="F1912" s="36"/>
      <c r="G1912" s="42"/>
    </row>
    <row r="1913" spans="5:7" x14ac:dyDescent="0.25">
      <c r="E1913" s="13"/>
      <c r="F1913" s="36"/>
      <c r="G1913" s="42"/>
    </row>
    <row r="1914" spans="5:7" x14ac:dyDescent="0.25">
      <c r="E1914" s="13"/>
      <c r="F1914" s="36"/>
      <c r="G1914" s="42"/>
    </row>
    <row r="1915" spans="5:7" x14ac:dyDescent="0.25">
      <c r="E1915" s="13"/>
      <c r="F1915" s="36"/>
      <c r="G1915" s="42"/>
    </row>
    <row r="1916" spans="5:7" x14ac:dyDescent="0.25">
      <c r="E1916" s="13"/>
      <c r="F1916" s="36"/>
      <c r="G1916" s="42"/>
    </row>
    <row r="1917" spans="5:7" x14ac:dyDescent="0.25">
      <c r="E1917" s="13"/>
      <c r="F1917" s="36"/>
      <c r="G1917" s="42"/>
    </row>
    <row r="1918" spans="5:7" x14ac:dyDescent="0.25">
      <c r="E1918" s="13"/>
      <c r="F1918" s="36"/>
      <c r="G1918" s="42"/>
    </row>
    <row r="1919" spans="5:7" x14ac:dyDescent="0.25">
      <c r="E1919" s="13"/>
      <c r="F1919" s="36"/>
      <c r="G1919" s="42"/>
    </row>
    <row r="1920" spans="5:7" x14ac:dyDescent="0.25">
      <c r="E1920" s="13"/>
      <c r="F1920" s="36"/>
      <c r="G1920" s="42"/>
    </row>
    <row r="1921" spans="5:7" x14ac:dyDescent="0.25">
      <c r="E1921" s="13"/>
      <c r="F1921" s="36"/>
      <c r="G1921" s="42"/>
    </row>
    <row r="1922" spans="5:7" x14ac:dyDescent="0.25">
      <c r="E1922" s="13"/>
      <c r="F1922" s="36"/>
      <c r="G1922" s="42"/>
    </row>
    <row r="1923" spans="5:7" x14ac:dyDescent="0.25">
      <c r="E1923" s="13"/>
      <c r="F1923" s="36"/>
      <c r="G1923" s="42"/>
    </row>
    <row r="1924" spans="5:7" x14ac:dyDescent="0.25">
      <c r="E1924" s="13"/>
      <c r="F1924" s="36"/>
      <c r="G1924" s="42"/>
    </row>
    <row r="1925" spans="5:7" x14ac:dyDescent="0.25">
      <c r="E1925" s="13"/>
      <c r="F1925" s="36"/>
      <c r="G1925" s="42"/>
    </row>
    <row r="1926" spans="5:7" x14ac:dyDescent="0.25">
      <c r="E1926" s="13"/>
      <c r="F1926" s="36"/>
      <c r="G1926" s="42"/>
    </row>
    <row r="1927" spans="5:7" x14ac:dyDescent="0.25">
      <c r="E1927" s="13"/>
      <c r="F1927" s="36"/>
      <c r="G1927" s="42"/>
    </row>
    <row r="1928" spans="5:7" x14ac:dyDescent="0.25">
      <c r="E1928" s="13"/>
      <c r="F1928" s="36"/>
      <c r="G1928" s="42"/>
    </row>
    <row r="1929" spans="5:7" x14ac:dyDescent="0.25">
      <c r="E1929" s="13"/>
      <c r="F1929" s="36"/>
      <c r="G1929" s="42"/>
    </row>
    <row r="1930" spans="5:7" x14ac:dyDescent="0.25">
      <c r="E1930" s="13"/>
      <c r="F1930" s="36"/>
      <c r="G1930" s="42"/>
    </row>
    <row r="1931" spans="5:7" x14ac:dyDescent="0.25">
      <c r="E1931" s="13"/>
      <c r="F1931" s="36"/>
      <c r="G1931" s="42"/>
    </row>
    <row r="1932" spans="5:7" x14ac:dyDescent="0.25">
      <c r="E1932" s="13"/>
      <c r="F1932" s="36"/>
      <c r="G1932" s="42"/>
    </row>
    <row r="1933" spans="5:7" x14ac:dyDescent="0.25">
      <c r="E1933" s="13"/>
      <c r="F1933" s="36"/>
      <c r="G1933" s="42"/>
    </row>
    <row r="1934" spans="5:7" x14ac:dyDescent="0.25">
      <c r="E1934" s="13"/>
      <c r="F1934" s="36"/>
      <c r="G1934" s="42"/>
    </row>
    <row r="1935" spans="5:7" x14ac:dyDescent="0.25">
      <c r="E1935" s="13"/>
      <c r="F1935" s="36"/>
      <c r="G1935" s="42"/>
    </row>
    <row r="1936" spans="5:7" x14ac:dyDescent="0.25">
      <c r="E1936" s="13"/>
      <c r="F1936" s="36"/>
      <c r="G1936" s="42"/>
    </row>
    <row r="1937" spans="5:7" x14ac:dyDescent="0.25">
      <c r="E1937" s="13"/>
      <c r="F1937" s="36"/>
      <c r="G1937" s="42"/>
    </row>
    <row r="1938" spans="5:7" x14ac:dyDescent="0.25">
      <c r="E1938" s="13"/>
      <c r="F1938" s="36"/>
      <c r="G1938" s="42"/>
    </row>
    <row r="1939" spans="5:7" x14ac:dyDescent="0.25">
      <c r="E1939" s="13"/>
      <c r="F1939" s="36"/>
      <c r="G1939" s="42"/>
    </row>
    <row r="1940" spans="5:7" x14ac:dyDescent="0.25">
      <c r="E1940" s="13"/>
      <c r="F1940" s="36"/>
      <c r="G1940" s="42"/>
    </row>
    <row r="1941" spans="5:7" x14ac:dyDescent="0.25">
      <c r="E1941" s="13"/>
      <c r="F1941" s="36"/>
      <c r="G1941" s="42"/>
    </row>
    <row r="1942" spans="5:7" x14ac:dyDescent="0.25">
      <c r="E1942" s="13"/>
      <c r="F1942" s="36"/>
      <c r="G1942" s="42"/>
    </row>
    <row r="1943" spans="5:7" x14ac:dyDescent="0.25">
      <c r="E1943" s="13"/>
      <c r="F1943" s="36"/>
      <c r="G1943" s="42"/>
    </row>
    <row r="1944" spans="5:7" x14ac:dyDescent="0.25">
      <c r="E1944" s="13"/>
      <c r="F1944" s="36"/>
      <c r="G1944" s="42"/>
    </row>
    <row r="1945" spans="5:7" x14ac:dyDescent="0.25">
      <c r="E1945" s="13"/>
      <c r="F1945" s="36"/>
      <c r="G1945" s="42"/>
    </row>
    <row r="1946" spans="5:7" x14ac:dyDescent="0.25">
      <c r="E1946" s="13"/>
      <c r="F1946" s="36"/>
      <c r="G1946" s="42"/>
    </row>
    <row r="1947" spans="5:7" x14ac:dyDescent="0.25">
      <c r="E1947" s="13"/>
      <c r="F1947" s="36"/>
      <c r="G1947" s="42"/>
    </row>
    <row r="1948" spans="5:7" x14ac:dyDescent="0.25">
      <c r="E1948" s="13"/>
      <c r="F1948" s="36"/>
      <c r="G1948" s="42"/>
    </row>
    <row r="1949" spans="5:7" x14ac:dyDescent="0.25">
      <c r="E1949" s="13"/>
      <c r="F1949" s="36"/>
      <c r="G1949" s="42"/>
    </row>
    <row r="1950" spans="5:7" x14ac:dyDescent="0.25">
      <c r="E1950" s="13"/>
      <c r="F1950" s="36"/>
      <c r="G1950" s="42"/>
    </row>
    <row r="1951" spans="5:7" x14ac:dyDescent="0.25">
      <c r="E1951" s="13"/>
      <c r="F1951" s="36"/>
      <c r="G1951" s="42"/>
    </row>
    <row r="1952" spans="5:7" x14ac:dyDescent="0.25">
      <c r="E1952" s="13"/>
      <c r="F1952" s="36"/>
      <c r="G1952" s="42"/>
    </row>
    <row r="1953" spans="5:7" x14ac:dyDescent="0.25">
      <c r="E1953" s="13"/>
      <c r="F1953" s="36"/>
      <c r="G1953" s="42"/>
    </row>
    <row r="1954" spans="5:7" x14ac:dyDescent="0.25">
      <c r="E1954" s="13"/>
      <c r="F1954" s="36"/>
      <c r="G1954" s="42"/>
    </row>
    <row r="1955" spans="5:7" x14ac:dyDescent="0.25">
      <c r="E1955" s="13"/>
      <c r="F1955" s="36"/>
      <c r="G1955" s="42"/>
    </row>
    <row r="1956" spans="5:7" x14ac:dyDescent="0.25">
      <c r="E1956" s="13"/>
      <c r="F1956" s="36"/>
      <c r="G1956" s="42"/>
    </row>
    <row r="1957" spans="5:7" x14ac:dyDescent="0.25">
      <c r="E1957" s="13"/>
      <c r="F1957" s="36"/>
      <c r="G1957" s="42"/>
    </row>
    <row r="1958" spans="5:7" x14ac:dyDescent="0.25">
      <c r="E1958" s="13"/>
      <c r="F1958" s="36"/>
      <c r="G1958" s="42"/>
    </row>
    <row r="1959" spans="5:7" x14ac:dyDescent="0.25">
      <c r="E1959" s="13"/>
      <c r="F1959" s="36"/>
      <c r="G1959" s="42"/>
    </row>
    <row r="1960" spans="5:7" x14ac:dyDescent="0.25">
      <c r="E1960" s="13"/>
      <c r="F1960" s="36"/>
      <c r="G1960" s="42"/>
    </row>
    <row r="1961" spans="5:7" x14ac:dyDescent="0.25">
      <c r="E1961" s="13"/>
      <c r="F1961" s="36"/>
      <c r="G1961" s="42"/>
    </row>
    <row r="1962" spans="5:7" x14ac:dyDescent="0.25">
      <c r="E1962" s="13"/>
      <c r="F1962" s="36"/>
      <c r="G1962" s="42"/>
    </row>
    <row r="1963" spans="5:7" x14ac:dyDescent="0.25">
      <c r="E1963" s="13"/>
      <c r="F1963" s="36"/>
      <c r="G1963" s="42"/>
    </row>
    <row r="1964" spans="5:7" x14ac:dyDescent="0.25">
      <c r="E1964" s="13"/>
      <c r="F1964" s="36"/>
      <c r="G1964" s="42"/>
    </row>
    <row r="1965" spans="5:7" x14ac:dyDescent="0.25">
      <c r="E1965" s="13"/>
      <c r="F1965" s="36"/>
      <c r="G1965" s="42"/>
    </row>
    <row r="1966" spans="5:7" x14ac:dyDescent="0.25">
      <c r="E1966" s="13"/>
      <c r="F1966" s="36"/>
      <c r="G1966" s="42"/>
    </row>
    <row r="1967" spans="5:7" x14ac:dyDescent="0.25">
      <c r="E1967" s="13"/>
      <c r="F1967" s="36"/>
      <c r="G1967" s="42"/>
    </row>
    <row r="1968" spans="5:7" x14ac:dyDescent="0.25">
      <c r="E1968" s="13"/>
      <c r="F1968" s="36"/>
      <c r="G1968" s="42"/>
    </row>
    <row r="1969" spans="5:7" x14ac:dyDescent="0.25">
      <c r="E1969" s="13"/>
      <c r="F1969" s="36"/>
      <c r="G1969" s="42"/>
    </row>
    <row r="1970" spans="5:7" x14ac:dyDescent="0.25">
      <c r="E1970" s="13"/>
      <c r="F1970" s="36"/>
      <c r="G1970" s="42"/>
    </row>
    <row r="1971" spans="5:7" x14ac:dyDescent="0.25">
      <c r="E1971" s="13"/>
      <c r="F1971" s="36"/>
      <c r="G1971" s="42"/>
    </row>
    <row r="1972" spans="5:7" x14ac:dyDescent="0.25">
      <c r="E1972" s="13"/>
      <c r="F1972" s="36"/>
      <c r="G1972" s="42"/>
    </row>
    <row r="1973" spans="5:7" x14ac:dyDescent="0.25">
      <c r="E1973" s="13"/>
      <c r="F1973" s="36"/>
      <c r="G1973" s="42"/>
    </row>
    <row r="1974" spans="5:7" x14ac:dyDescent="0.25">
      <c r="E1974" s="13"/>
      <c r="F1974" s="36"/>
      <c r="G1974" s="42"/>
    </row>
    <row r="1975" spans="5:7" x14ac:dyDescent="0.25">
      <c r="E1975" s="13"/>
      <c r="F1975" s="36"/>
      <c r="G1975" s="42"/>
    </row>
    <row r="1976" spans="5:7" x14ac:dyDescent="0.25">
      <c r="E1976" s="13"/>
      <c r="F1976" s="36"/>
      <c r="G1976" s="42"/>
    </row>
    <row r="1977" spans="5:7" x14ac:dyDescent="0.25">
      <c r="E1977" s="13"/>
      <c r="F1977" s="36"/>
      <c r="G1977" s="42"/>
    </row>
    <row r="1978" spans="5:7" x14ac:dyDescent="0.25">
      <c r="E1978" s="13"/>
      <c r="F1978" s="36"/>
      <c r="G1978" s="42"/>
    </row>
    <row r="1979" spans="5:7" x14ac:dyDescent="0.25">
      <c r="E1979" s="13"/>
      <c r="F1979" s="36"/>
      <c r="G1979" s="42"/>
    </row>
    <row r="1980" spans="5:7" x14ac:dyDescent="0.25">
      <c r="E1980" s="13"/>
      <c r="F1980" s="36"/>
      <c r="G1980" s="42"/>
    </row>
    <row r="1981" spans="5:7" x14ac:dyDescent="0.25">
      <c r="E1981" s="13"/>
      <c r="F1981" s="36"/>
      <c r="G1981" s="42"/>
    </row>
    <row r="1982" spans="5:7" x14ac:dyDescent="0.25">
      <c r="E1982" s="13"/>
      <c r="F1982" s="36"/>
      <c r="G1982" s="42"/>
    </row>
    <row r="1983" spans="5:7" x14ac:dyDescent="0.25">
      <c r="E1983" s="13"/>
      <c r="F1983" s="36"/>
      <c r="G1983" s="42"/>
    </row>
    <row r="1984" spans="5:7" x14ac:dyDescent="0.25">
      <c r="E1984" s="13"/>
      <c r="F1984" s="36"/>
      <c r="G1984" s="42"/>
    </row>
    <row r="1985" spans="5:7" x14ac:dyDescent="0.25">
      <c r="E1985" s="13"/>
      <c r="F1985" s="36"/>
      <c r="G1985" s="42"/>
    </row>
    <row r="1986" spans="5:7" x14ac:dyDescent="0.25">
      <c r="E1986" s="13"/>
      <c r="F1986" s="36"/>
      <c r="G1986" s="42"/>
    </row>
    <row r="1987" spans="5:7" x14ac:dyDescent="0.25">
      <c r="E1987" s="13"/>
      <c r="F1987" s="36"/>
      <c r="G1987" s="42"/>
    </row>
    <row r="1988" spans="5:7" x14ac:dyDescent="0.25">
      <c r="E1988" s="13"/>
      <c r="F1988" s="36"/>
      <c r="G1988" s="42"/>
    </row>
    <row r="1989" spans="5:7" x14ac:dyDescent="0.25">
      <c r="E1989" s="13"/>
      <c r="F1989" s="36"/>
      <c r="G1989" s="42"/>
    </row>
    <row r="1990" spans="5:7" x14ac:dyDescent="0.25">
      <c r="E1990" s="13"/>
      <c r="F1990" s="36"/>
      <c r="G1990" s="42"/>
    </row>
    <row r="1991" spans="5:7" x14ac:dyDescent="0.25">
      <c r="E1991" s="13"/>
      <c r="F1991" s="36"/>
      <c r="G1991" s="42"/>
    </row>
    <row r="1992" spans="5:7" x14ac:dyDescent="0.25">
      <c r="E1992" s="13"/>
      <c r="F1992" s="36"/>
      <c r="G1992" s="42"/>
    </row>
    <row r="1993" spans="5:7" x14ac:dyDescent="0.25">
      <c r="E1993" s="13"/>
      <c r="F1993" s="36"/>
      <c r="G1993" s="42"/>
    </row>
    <row r="1994" spans="5:7" x14ac:dyDescent="0.25">
      <c r="E1994" s="13"/>
      <c r="F1994" s="36"/>
      <c r="G1994" s="42"/>
    </row>
    <row r="1995" spans="5:7" x14ac:dyDescent="0.25">
      <c r="E1995" s="13"/>
      <c r="F1995" s="36"/>
      <c r="G1995" s="42"/>
    </row>
    <row r="1996" spans="5:7" x14ac:dyDescent="0.25">
      <c r="E1996" s="13"/>
      <c r="F1996" s="36"/>
      <c r="G1996" s="42"/>
    </row>
    <row r="1997" spans="5:7" x14ac:dyDescent="0.25">
      <c r="E1997" s="13"/>
      <c r="F1997" s="36"/>
      <c r="G1997" s="42"/>
    </row>
    <row r="1998" spans="5:7" x14ac:dyDescent="0.25">
      <c r="E1998" s="13"/>
      <c r="F1998" s="36"/>
      <c r="G1998" s="42"/>
    </row>
    <row r="1999" spans="5:7" x14ac:dyDescent="0.25">
      <c r="E1999" s="13"/>
      <c r="F1999" s="36"/>
      <c r="G1999" s="42"/>
    </row>
    <row r="2000" spans="5:7" x14ac:dyDescent="0.25">
      <c r="E2000" s="13"/>
      <c r="F2000" s="36"/>
      <c r="G2000" s="42"/>
    </row>
    <row r="2001" spans="5:7" x14ac:dyDescent="0.25">
      <c r="E2001" s="13"/>
      <c r="F2001" s="36"/>
      <c r="G2001" s="42"/>
    </row>
    <row r="2002" spans="5:7" x14ac:dyDescent="0.25">
      <c r="E2002" s="13"/>
      <c r="F2002" s="36"/>
      <c r="G2002" s="42"/>
    </row>
    <row r="2003" spans="5:7" x14ac:dyDescent="0.25">
      <c r="E2003" s="13"/>
      <c r="F2003" s="36"/>
      <c r="G2003" s="42"/>
    </row>
    <row r="2004" spans="5:7" x14ac:dyDescent="0.25">
      <c r="E2004" s="13"/>
      <c r="F2004" s="36"/>
      <c r="G2004" s="42"/>
    </row>
    <row r="2005" spans="5:7" x14ac:dyDescent="0.25">
      <c r="E2005" s="13"/>
      <c r="F2005" s="36"/>
      <c r="G2005" s="42"/>
    </row>
    <row r="2006" spans="5:7" x14ac:dyDescent="0.25">
      <c r="E2006" s="13"/>
      <c r="F2006" s="36"/>
      <c r="G2006" s="42"/>
    </row>
    <row r="2007" spans="5:7" x14ac:dyDescent="0.25">
      <c r="E2007" s="13"/>
      <c r="F2007" s="36"/>
      <c r="G2007" s="42"/>
    </row>
    <row r="2008" spans="5:7" x14ac:dyDescent="0.25">
      <c r="E2008" s="13"/>
      <c r="F2008" s="36"/>
      <c r="G2008" s="42"/>
    </row>
    <row r="2009" spans="5:7" x14ac:dyDescent="0.25">
      <c r="E2009" s="13"/>
      <c r="F2009" s="36"/>
      <c r="G2009" s="42"/>
    </row>
    <row r="2010" spans="5:7" x14ac:dyDescent="0.25">
      <c r="E2010" s="13"/>
      <c r="F2010" s="36"/>
      <c r="G2010" s="42"/>
    </row>
    <row r="2011" spans="5:7" x14ac:dyDescent="0.25">
      <c r="E2011" s="13"/>
      <c r="F2011" s="36"/>
      <c r="G2011" s="42"/>
    </row>
    <row r="2012" spans="5:7" x14ac:dyDescent="0.25">
      <c r="E2012" s="13"/>
      <c r="F2012" s="36"/>
      <c r="G2012" s="42"/>
    </row>
    <row r="2013" spans="5:7" x14ac:dyDescent="0.25">
      <c r="E2013" s="13"/>
      <c r="F2013" s="36"/>
      <c r="G2013" s="42"/>
    </row>
    <row r="2014" spans="5:7" x14ac:dyDescent="0.25">
      <c r="E2014" s="13"/>
      <c r="F2014" s="36"/>
      <c r="G2014" s="42"/>
    </row>
    <row r="2015" spans="5:7" x14ac:dyDescent="0.25">
      <c r="E2015" s="13"/>
      <c r="F2015" s="36"/>
      <c r="G2015" s="42"/>
    </row>
    <row r="2016" spans="5:7" x14ac:dyDescent="0.25">
      <c r="E2016" s="13"/>
      <c r="F2016" s="36"/>
      <c r="G2016" s="42"/>
    </row>
    <row r="2017" spans="5:7" x14ac:dyDescent="0.25">
      <c r="E2017" s="13"/>
      <c r="F2017" s="36"/>
      <c r="G2017" s="42"/>
    </row>
    <row r="2018" spans="5:7" x14ac:dyDescent="0.25">
      <c r="E2018" s="13"/>
      <c r="F2018" s="36"/>
      <c r="G2018" s="42"/>
    </row>
    <row r="2019" spans="5:7" x14ac:dyDescent="0.25">
      <c r="E2019" s="13"/>
      <c r="F2019" s="36"/>
      <c r="G2019" s="42"/>
    </row>
    <row r="2020" spans="5:7" x14ac:dyDescent="0.25">
      <c r="E2020" s="13"/>
      <c r="F2020" s="36"/>
      <c r="G2020" s="42"/>
    </row>
    <row r="2021" spans="5:7" x14ac:dyDescent="0.25">
      <c r="E2021" s="13"/>
      <c r="F2021" s="36"/>
      <c r="G2021" s="42"/>
    </row>
    <row r="2022" spans="5:7" x14ac:dyDescent="0.25">
      <c r="E2022" s="13"/>
      <c r="F2022" s="36"/>
      <c r="G2022" s="42"/>
    </row>
    <row r="2023" spans="5:7" x14ac:dyDescent="0.25">
      <c r="E2023" s="13"/>
      <c r="F2023" s="36"/>
      <c r="G2023" s="42"/>
    </row>
    <row r="2024" spans="5:7" x14ac:dyDescent="0.25">
      <c r="E2024" s="13"/>
      <c r="F2024" s="36"/>
      <c r="G2024" s="42"/>
    </row>
    <row r="2025" spans="5:7" x14ac:dyDescent="0.25">
      <c r="E2025" s="13"/>
      <c r="F2025" s="36"/>
      <c r="G2025" s="42"/>
    </row>
    <row r="2026" spans="5:7" x14ac:dyDescent="0.25">
      <c r="E2026" s="13"/>
      <c r="F2026" s="36"/>
      <c r="G2026" s="42"/>
    </row>
    <row r="2027" spans="5:7" x14ac:dyDescent="0.25">
      <c r="E2027" s="13"/>
      <c r="F2027" s="36"/>
      <c r="G2027" s="42"/>
    </row>
    <row r="2028" spans="5:7" x14ac:dyDescent="0.25">
      <c r="E2028" s="13"/>
      <c r="F2028" s="36"/>
      <c r="G2028" s="42"/>
    </row>
    <row r="2029" spans="5:7" x14ac:dyDescent="0.25">
      <c r="E2029" s="13"/>
      <c r="F2029" s="36"/>
      <c r="G2029" s="42"/>
    </row>
    <row r="2030" spans="5:7" x14ac:dyDescent="0.25">
      <c r="E2030" s="13"/>
      <c r="F2030" s="36"/>
      <c r="G2030" s="42"/>
    </row>
    <row r="2031" spans="5:7" x14ac:dyDescent="0.25">
      <c r="E2031" s="13"/>
      <c r="F2031" s="36"/>
      <c r="G2031" s="42"/>
    </row>
    <row r="2032" spans="5:7" x14ac:dyDescent="0.25">
      <c r="E2032" s="13"/>
      <c r="F2032" s="36"/>
      <c r="G2032" s="42"/>
    </row>
    <row r="2033" spans="5:7" x14ac:dyDescent="0.25">
      <c r="E2033" s="13"/>
      <c r="F2033" s="36"/>
      <c r="G2033" s="42"/>
    </row>
    <row r="2034" spans="5:7" x14ac:dyDescent="0.25">
      <c r="E2034" s="13"/>
      <c r="F2034" s="36"/>
      <c r="G2034" s="42"/>
    </row>
    <row r="2035" spans="5:7" x14ac:dyDescent="0.25">
      <c r="E2035" s="13"/>
      <c r="F2035" s="36"/>
      <c r="G2035" s="42"/>
    </row>
    <row r="2036" spans="5:7" x14ac:dyDescent="0.25">
      <c r="E2036" s="13"/>
      <c r="F2036" s="36"/>
      <c r="G2036" s="42"/>
    </row>
    <row r="2037" spans="5:7" x14ac:dyDescent="0.25">
      <c r="E2037" s="13"/>
      <c r="F2037" s="36"/>
      <c r="G2037" s="42"/>
    </row>
    <row r="2038" spans="5:7" x14ac:dyDescent="0.25">
      <c r="E2038" s="13"/>
      <c r="F2038" s="36"/>
      <c r="G2038" s="42"/>
    </row>
    <row r="2039" spans="5:7" x14ac:dyDescent="0.25">
      <c r="E2039" s="13"/>
      <c r="F2039" s="36"/>
      <c r="G2039" s="42"/>
    </row>
    <row r="2040" spans="5:7" x14ac:dyDescent="0.25">
      <c r="E2040" s="13"/>
      <c r="F2040" s="36"/>
      <c r="G2040" s="42"/>
    </row>
    <row r="2041" spans="5:7" x14ac:dyDescent="0.25">
      <c r="E2041" s="13"/>
      <c r="F2041" s="36"/>
      <c r="G2041" s="42"/>
    </row>
    <row r="2042" spans="5:7" x14ac:dyDescent="0.25">
      <c r="E2042" s="13"/>
      <c r="F2042" s="36"/>
      <c r="G2042" s="42"/>
    </row>
    <row r="2043" spans="5:7" x14ac:dyDescent="0.25">
      <c r="E2043" s="13"/>
      <c r="F2043" s="36"/>
      <c r="G2043" s="42"/>
    </row>
    <row r="2044" spans="5:7" x14ac:dyDescent="0.25">
      <c r="E2044" s="13"/>
      <c r="F2044" s="36"/>
      <c r="G2044" s="42"/>
    </row>
    <row r="2045" spans="5:7" x14ac:dyDescent="0.25">
      <c r="E2045" s="13"/>
      <c r="F2045" s="36"/>
      <c r="G2045" s="42"/>
    </row>
    <row r="2046" spans="5:7" x14ac:dyDescent="0.25">
      <c r="E2046" s="13"/>
      <c r="F2046" s="36"/>
      <c r="G2046" s="42"/>
    </row>
    <row r="2047" spans="5:7" x14ac:dyDescent="0.25">
      <c r="E2047" s="13"/>
      <c r="F2047" s="36"/>
      <c r="G2047" s="42"/>
    </row>
    <row r="2048" spans="5:7" x14ac:dyDescent="0.25">
      <c r="E2048" s="13"/>
      <c r="F2048" s="36"/>
      <c r="G2048" s="42"/>
    </row>
    <row r="2049" spans="5:7" x14ac:dyDescent="0.25">
      <c r="E2049" s="13"/>
      <c r="F2049" s="36"/>
      <c r="G2049" s="42"/>
    </row>
    <row r="2050" spans="5:7" x14ac:dyDescent="0.25">
      <c r="E2050" s="13"/>
      <c r="F2050" s="36"/>
      <c r="G2050" s="42"/>
    </row>
    <row r="2051" spans="5:7" x14ac:dyDescent="0.25">
      <c r="E2051" s="13"/>
      <c r="F2051" s="36"/>
      <c r="G2051" s="42"/>
    </row>
    <row r="2052" spans="5:7" x14ac:dyDescent="0.25">
      <c r="E2052" s="13"/>
      <c r="F2052" s="36"/>
      <c r="G2052" s="42"/>
    </row>
    <row r="2053" spans="5:7" x14ac:dyDescent="0.25">
      <c r="E2053" s="13"/>
      <c r="F2053" s="36"/>
      <c r="G2053" s="42"/>
    </row>
    <row r="2054" spans="5:7" x14ac:dyDescent="0.25">
      <c r="E2054" s="13"/>
      <c r="F2054" s="36"/>
      <c r="G2054" s="42"/>
    </row>
    <row r="2055" spans="5:7" x14ac:dyDescent="0.25">
      <c r="E2055" s="13"/>
      <c r="F2055" s="36"/>
      <c r="G2055" s="42"/>
    </row>
    <row r="2056" spans="5:7" x14ac:dyDescent="0.25">
      <c r="E2056" s="13"/>
      <c r="F2056" s="36"/>
      <c r="G2056" s="42"/>
    </row>
    <row r="2057" spans="5:7" x14ac:dyDescent="0.25">
      <c r="E2057" s="13"/>
      <c r="F2057" s="36"/>
      <c r="G2057" s="42"/>
    </row>
    <row r="2058" spans="5:7" x14ac:dyDescent="0.25">
      <c r="E2058" s="13"/>
      <c r="F2058" s="36"/>
      <c r="G2058" s="42"/>
    </row>
    <row r="2059" spans="5:7" x14ac:dyDescent="0.25">
      <c r="E2059" s="13"/>
      <c r="F2059" s="36"/>
      <c r="G2059" s="42"/>
    </row>
    <row r="2060" spans="5:7" x14ac:dyDescent="0.25">
      <c r="E2060" s="13"/>
      <c r="F2060" s="36"/>
      <c r="G2060" s="42"/>
    </row>
    <row r="2061" spans="5:7" x14ac:dyDescent="0.25">
      <c r="E2061" s="13"/>
      <c r="F2061" s="36"/>
      <c r="G2061" s="42"/>
    </row>
    <row r="2062" spans="5:7" x14ac:dyDescent="0.25">
      <c r="E2062" s="13"/>
      <c r="F2062" s="36"/>
      <c r="G2062" s="42"/>
    </row>
    <row r="2063" spans="5:7" x14ac:dyDescent="0.25">
      <c r="E2063" s="13"/>
      <c r="F2063" s="36"/>
      <c r="G2063" s="42"/>
    </row>
    <row r="2064" spans="5:7" x14ac:dyDescent="0.25">
      <c r="E2064" s="13"/>
      <c r="F2064" s="36"/>
      <c r="G2064" s="42"/>
    </row>
    <row r="2065" spans="5:7" x14ac:dyDescent="0.25">
      <c r="E2065" s="13"/>
      <c r="F2065" s="36"/>
      <c r="G2065" s="42"/>
    </row>
    <row r="2066" spans="5:7" x14ac:dyDescent="0.25">
      <c r="E2066" s="13"/>
      <c r="F2066" s="36"/>
      <c r="G2066" s="42"/>
    </row>
    <row r="2067" spans="5:7" x14ac:dyDescent="0.25">
      <c r="E2067" s="13"/>
      <c r="F2067" s="36"/>
      <c r="G2067" s="42"/>
    </row>
    <row r="2068" spans="5:7" x14ac:dyDescent="0.25">
      <c r="E2068" s="13"/>
      <c r="F2068" s="36"/>
      <c r="G2068" s="42"/>
    </row>
    <row r="2069" spans="5:7" x14ac:dyDescent="0.25">
      <c r="E2069" s="13"/>
      <c r="F2069" s="36"/>
      <c r="G2069" s="42"/>
    </row>
    <row r="2070" spans="5:7" x14ac:dyDescent="0.25">
      <c r="E2070" s="13"/>
      <c r="F2070" s="36"/>
      <c r="G2070" s="42"/>
    </row>
    <row r="2071" spans="5:7" x14ac:dyDescent="0.25">
      <c r="E2071" s="13"/>
      <c r="F2071" s="36"/>
      <c r="G2071" s="42"/>
    </row>
    <row r="2072" spans="5:7" x14ac:dyDescent="0.25">
      <c r="E2072" s="13"/>
      <c r="F2072" s="36"/>
      <c r="G2072" s="42"/>
    </row>
    <row r="2073" spans="5:7" x14ac:dyDescent="0.25">
      <c r="E2073" s="13"/>
      <c r="F2073" s="36"/>
      <c r="G2073" s="42"/>
    </row>
    <row r="2074" spans="5:7" x14ac:dyDescent="0.25">
      <c r="E2074" s="13"/>
      <c r="F2074" s="36"/>
      <c r="G2074" s="42"/>
    </row>
    <row r="2075" spans="5:7" x14ac:dyDescent="0.25">
      <c r="E2075" s="13"/>
      <c r="F2075" s="36"/>
      <c r="G2075" s="42"/>
    </row>
    <row r="2076" spans="5:7" x14ac:dyDescent="0.25">
      <c r="E2076" s="13"/>
      <c r="F2076" s="36"/>
      <c r="G2076" s="42"/>
    </row>
    <row r="2077" spans="5:7" x14ac:dyDescent="0.25">
      <c r="E2077" s="13"/>
      <c r="F2077" s="36"/>
      <c r="G2077" s="42"/>
    </row>
    <row r="2078" spans="5:7" x14ac:dyDescent="0.25">
      <c r="E2078" s="13"/>
      <c r="F2078" s="36"/>
      <c r="G2078" s="42"/>
    </row>
    <row r="2079" spans="5:7" x14ac:dyDescent="0.25">
      <c r="E2079" s="13"/>
      <c r="F2079" s="36"/>
      <c r="G2079" s="42"/>
    </row>
    <row r="2080" spans="5:7" x14ac:dyDescent="0.25">
      <c r="E2080" s="13"/>
      <c r="F2080" s="36"/>
      <c r="G2080" s="42"/>
    </row>
    <row r="2081" spans="5:7" x14ac:dyDescent="0.25">
      <c r="E2081" s="13"/>
      <c r="F2081" s="36"/>
      <c r="G2081" s="42"/>
    </row>
    <row r="2082" spans="5:7" x14ac:dyDescent="0.25">
      <c r="E2082" s="13"/>
      <c r="F2082" s="36"/>
      <c r="G2082" s="42"/>
    </row>
    <row r="2083" spans="5:7" x14ac:dyDescent="0.25">
      <c r="E2083" s="13"/>
      <c r="F2083" s="36"/>
      <c r="G2083" s="42"/>
    </row>
    <row r="2084" spans="5:7" x14ac:dyDescent="0.25">
      <c r="E2084" s="13"/>
      <c r="F2084" s="36"/>
      <c r="G2084" s="42"/>
    </row>
    <row r="2085" spans="5:7" x14ac:dyDescent="0.25">
      <c r="E2085" s="13"/>
      <c r="F2085" s="36"/>
      <c r="G2085" s="42"/>
    </row>
    <row r="2086" spans="5:7" x14ac:dyDescent="0.25">
      <c r="E2086" s="13"/>
      <c r="F2086" s="36"/>
      <c r="G2086" s="42"/>
    </row>
    <row r="2087" spans="5:7" x14ac:dyDescent="0.25">
      <c r="E2087" s="13"/>
      <c r="F2087" s="36"/>
      <c r="G2087" s="42"/>
    </row>
    <row r="2088" spans="5:7" x14ac:dyDescent="0.25">
      <c r="E2088" s="13"/>
      <c r="F2088" s="36"/>
      <c r="G2088" s="42"/>
    </row>
    <row r="2089" spans="5:7" x14ac:dyDescent="0.25">
      <c r="E2089" s="13"/>
      <c r="F2089" s="36"/>
      <c r="G2089" s="42"/>
    </row>
    <row r="2090" spans="5:7" x14ac:dyDescent="0.25">
      <c r="E2090" s="13"/>
      <c r="F2090" s="36"/>
      <c r="G2090" s="42"/>
    </row>
    <row r="2091" spans="5:7" x14ac:dyDescent="0.25">
      <c r="E2091" s="13"/>
      <c r="F2091" s="36"/>
      <c r="G2091" s="42"/>
    </row>
    <row r="2092" spans="5:7" x14ac:dyDescent="0.25">
      <c r="E2092" s="13"/>
      <c r="F2092" s="36"/>
      <c r="G2092" s="42"/>
    </row>
    <row r="2093" spans="5:7" x14ac:dyDescent="0.25">
      <c r="E2093" s="13"/>
      <c r="F2093" s="36"/>
      <c r="G2093" s="42"/>
    </row>
    <row r="2094" spans="5:7" x14ac:dyDescent="0.25">
      <c r="E2094" s="13"/>
      <c r="F2094" s="36"/>
      <c r="G2094" s="42"/>
    </row>
    <row r="2095" spans="5:7" x14ac:dyDescent="0.25">
      <c r="E2095" s="13"/>
      <c r="F2095" s="36"/>
      <c r="G2095" s="42"/>
    </row>
    <row r="2096" spans="5:7" x14ac:dyDescent="0.25">
      <c r="E2096" s="13"/>
      <c r="F2096" s="36"/>
      <c r="G2096" s="42"/>
    </row>
    <row r="2097" spans="5:7" x14ac:dyDescent="0.25">
      <c r="E2097" s="13"/>
      <c r="F2097" s="36"/>
      <c r="G2097" s="42"/>
    </row>
    <row r="2098" spans="5:7" x14ac:dyDescent="0.25">
      <c r="E2098" s="13"/>
      <c r="F2098" s="36"/>
      <c r="G2098" s="42"/>
    </row>
    <row r="2099" spans="5:7" x14ac:dyDescent="0.25">
      <c r="E2099" s="13"/>
      <c r="F2099" s="36"/>
      <c r="G2099" s="42"/>
    </row>
    <row r="2100" spans="5:7" x14ac:dyDescent="0.25">
      <c r="E2100" s="13"/>
      <c r="F2100" s="36"/>
      <c r="G2100" s="42"/>
    </row>
    <row r="2101" spans="5:7" x14ac:dyDescent="0.25">
      <c r="E2101" s="13"/>
      <c r="F2101" s="36"/>
      <c r="G2101" s="42"/>
    </row>
    <row r="2102" spans="5:7" x14ac:dyDescent="0.25">
      <c r="E2102" s="13"/>
      <c r="F2102" s="36"/>
      <c r="G2102" s="42"/>
    </row>
    <row r="2103" spans="5:7" x14ac:dyDescent="0.25">
      <c r="E2103" s="13"/>
      <c r="F2103" s="36"/>
      <c r="G2103" s="42"/>
    </row>
    <row r="2104" spans="5:7" x14ac:dyDescent="0.25">
      <c r="E2104" s="13"/>
      <c r="F2104" s="36"/>
      <c r="G2104" s="42"/>
    </row>
    <row r="2105" spans="5:7" x14ac:dyDescent="0.25">
      <c r="E2105" s="13"/>
      <c r="F2105" s="36"/>
      <c r="G2105" s="42"/>
    </row>
    <row r="2106" spans="5:7" x14ac:dyDescent="0.25">
      <c r="E2106" s="13"/>
      <c r="F2106" s="36"/>
      <c r="G2106" s="42"/>
    </row>
    <row r="2107" spans="5:7" x14ac:dyDescent="0.25">
      <c r="E2107" s="13"/>
      <c r="F2107" s="36"/>
      <c r="G2107" s="42"/>
    </row>
    <row r="2108" spans="5:7" x14ac:dyDescent="0.25">
      <c r="E2108" s="13"/>
      <c r="F2108" s="36"/>
      <c r="G2108" s="42"/>
    </row>
    <row r="2109" spans="5:7" x14ac:dyDescent="0.25">
      <c r="E2109" s="13"/>
      <c r="F2109" s="36"/>
      <c r="G2109" s="42"/>
    </row>
    <row r="2110" spans="5:7" x14ac:dyDescent="0.25">
      <c r="E2110" s="13"/>
      <c r="F2110" s="36"/>
      <c r="G2110" s="42"/>
    </row>
    <row r="2111" spans="5:7" x14ac:dyDescent="0.25">
      <c r="E2111" s="13"/>
      <c r="F2111" s="36"/>
      <c r="G2111" s="42"/>
    </row>
    <row r="2112" spans="5:7" x14ac:dyDescent="0.25">
      <c r="E2112" s="13"/>
      <c r="F2112" s="36"/>
      <c r="G2112" s="42"/>
    </row>
    <row r="2113" spans="5:7" x14ac:dyDescent="0.25">
      <c r="E2113" s="13"/>
      <c r="F2113" s="36"/>
      <c r="G2113" s="42"/>
    </row>
    <row r="2114" spans="5:7" x14ac:dyDescent="0.25">
      <c r="E2114" s="13"/>
      <c r="F2114" s="36"/>
      <c r="G2114" s="42"/>
    </row>
    <row r="2115" spans="5:7" x14ac:dyDescent="0.25">
      <c r="E2115" s="13"/>
      <c r="F2115" s="36"/>
      <c r="G2115" s="42"/>
    </row>
    <row r="2116" spans="5:7" x14ac:dyDescent="0.25">
      <c r="E2116" s="13"/>
      <c r="F2116" s="36"/>
      <c r="G2116" s="42"/>
    </row>
    <row r="2117" spans="5:7" x14ac:dyDescent="0.25">
      <c r="E2117" s="13"/>
      <c r="F2117" s="36"/>
      <c r="G2117" s="42"/>
    </row>
    <row r="2118" spans="5:7" x14ac:dyDescent="0.25">
      <c r="E2118" s="13"/>
      <c r="F2118" s="36"/>
      <c r="G2118" s="42"/>
    </row>
    <row r="2119" spans="5:7" x14ac:dyDescent="0.25">
      <c r="E2119" s="13"/>
      <c r="F2119" s="36"/>
      <c r="G2119" s="42"/>
    </row>
    <row r="2120" spans="5:7" x14ac:dyDescent="0.25">
      <c r="E2120" s="13"/>
      <c r="F2120" s="36"/>
      <c r="G2120" s="42"/>
    </row>
    <row r="2121" spans="5:7" x14ac:dyDescent="0.25">
      <c r="E2121" s="13"/>
      <c r="F2121" s="36"/>
      <c r="G2121" s="42"/>
    </row>
    <row r="2122" spans="5:7" x14ac:dyDescent="0.25">
      <c r="E2122" s="13"/>
      <c r="F2122" s="36"/>
      <c r="G2122" s="42"/>
    </row>
    <row r="2123" spans="5:7" x14ac:dyDescent="0.25">
      <c r="E2123" s="13"/>
      <c r="F2123" s="36"/>
      <c r="G2123" s="42"/>
    </row>
    <row r="2124" spans="5:7" x14ac:dyDescent="0.25">
      <c r="E2124" s="13"/>
      <c r="F2124" s="36"/>
      <c r="G2124" s="42"/>
    </row>
    <row r="2125" spans="5:7" x14ac:dyDescent="0.25">
      <c r="E2125" s="13"/>
      <c r="F2125" s="36"/>
      <c r="G2125" s="42"/>
    </row>
    <row r="2126" spans="5:7" x14ac:dyDescent="0.25">
      <c r="E2126" s="13"/>
      <c r="F2126" s="36"/>
      <c r="G2126" s="42"/>
    </row>
    <row r="2127" spans="5:7" x14ac:dyDescent="0.25">
      <c r="E2127" s="13"/>
      <c r="F2127" s="36"/>
      <c r="G2127" s="42"/>
    </row>
    <row r="2128" spans="5:7" x14ac:dyDescent="0.25">
      <c r="E2128" s="13"/>
      <c r="F2128" s="36"/>
      <c r="G2128" s="42"/>
    </row>
    <row r="2129" spans="5:7" x14ac:dyDescent="0.25">
      <c r="E2129" s="13"/>
      <c r="F2129" s="36"/>
      <c r="G2129" s="42"/>
    </row>
    <row r="2130" spans="5:7" x14ac:dyDescent="0.25">
      <c r="E2130" s="13"/>
      <c r="F2130" s="36"/>
      <c r="G2130" s="42"/>
    </row>
    <row r="2131" spans="5:7" x14ac:dyDescent="0.25">
      <c r="E2131" s="13"/>
      <c r="F2131" s="36"/>
      <c r="G2131" s="42"/>
    </row>
    <row r="2132" spans="5:7" x14ac:dyDescent="0.25">
      <c r="E2132" s="13"/>
      <c r="F2132" s="36"/>
      <c r="G2132" s="42"/>
    </row>
    <row r="2133" spans="5:7" x14ac:dyDescent="0.25">
      <c r="E2133" s="13"/>
      <c r="F2133" s="36"/>
      <c r="G2133" s="42"/>
    </row>
    <row r="2134" spans="5:7" x14ac:dyDescent="0.25">
      <c r="E2134" s="13"/>
      <c r="F2134" s="36"/>
      <c r="G2134" s="42"/>
    </row>
    <row r="2135" spans="5:7" x14ac:dyDescent="0.25">
      <c r="E2135" s="13"/>
      <c r="F2135" s="36"/>
      <c r="G2135" s="42"/>
    </row>
    <row r="2136" spans="5:7" x14ac:dyDescent="0.25">
      <c r="E2136" s="13"/>
      <c r="F2136" s="36"/>
      <c r="G2136" s="42"/>
    </row>
    <row r="2137" spans="5:7" x14ac:dyDescent="0.25">
      <c r="E2137" s="13"/>
      <c r="F2137" s="36"/>
      <c r="G2137" s="42"/>
    </row>
    <row r="2138" spans="5:7" x14ac:dyDescent="0.25">
      <c r="E2138" s="13"/>
      <c r="F2138" s="36"/>
      <c r="G2138" s="42"/>
    </row>
    <row r="2139" spans="5:7" x14ac:dyDescent="0.25">
      <c r="E2139" s="13"/>
      <c r="F2139" s="36"/>
      <c r="G2139" s="42"/>
    </row>
    <row r="2140" spans="5:7" x14ac:dyDescent="0.25">
      <c r="E2140" s="13"/>
      <c r="F2140" s="36"/>
      <c r="G2140" s="42"/>
    </row>
    <row r="2141" spans="5:7" x14ac:dyDescent="0.25">
      <c r="E2141" s="13"/>
      <c r="F2141" s="36"/>
      <c r="G2141" s="42"/>
    </row>
    <row r="2142" spans="5:7" x14ac:dyDescent="0.25">
      <c r="E2142" s="13"/>
      <c r="F2142" s="36"/>
      <c r="G2142" s="42"/>
    </row>
    <row r="2143" spans="5:7" x14ac:dyDescent="0.25">
      <c r="E2143" s="13"/>
      <c r="F2143" s="36"/>
      <c r="G2143" s="42"/>
    </row>
    <row r="2144" spans="5:7" x14ac:dyDescent="0.25">
      <c r="E2144" s="13"/>
      <c r="F2144" s="36"/>
      <c r="G2144" s="42"/>
    </row>
    <row r="2145" spans="5:7" x14ac:dyDescent="0.25">
      <c r="E2145" s="13"/>
      <c r="F2145" s="36"/>
      <c r="G2145" s="42"/>
    </row>
    <row r="2146" spans="5:7" x14ac:dyDescent="0.25">
      <c r="E2146" s="13"/>
      <c r="F2146" s="36"/>
      <c r="G2146" s="42"/>
    </row>
    <row r="2147" spans="5:7" x14ac:dyDescent="0.25">
      <c r="E2147" s="13"/>
      <c r="F2147" s="36"/>
      <c r="G2147" s="42"/>
    </row>
    <row r="2148" spans="5:7" x14ac:dyDescent="0.25">
      <c r="E2148" s="13"/>
      <c r="F2148" s="36"/>
      <c r="G2148" s="42"/>
    </row>
    <row r="2149" spans="5:7" x14ac:dyDescent="0.25">
      <c r="E2149" s="13"/>
      <c r="F2149" s="36"/>
      <c r="G2149" s="42"/>
    </row>
    <row r="2150" spans="5:7" x14ac:dyDescent="0.25">
      <c r="E2150" s="13"/>
      <c r="F2150" s="36"/>
      <c r="G2150" s="42"/>
    </row>
    <row r="2151" spans="5:7" x14ac:dyDescent="0.25">
      <c r="E2151" s="13"/>
      <c r="F2151" s="36"/>
      <c r="G2151" s="42"/>
    </row>
    <row r="2152" spans="5:7" x14ac:dyDescent="0.25">
      <c r="E2152" s="13"/>
      <c r="F2152" s="36"/>
      <c r="G2152" s="42"/>
    </row>
    <row r="2153" spans="5:7" x14ac:dyDescent="0.25">
      <c r="E2153" s="13"/>
      <c r="F2153" s="36"/>
      <c r="G2153" s="42"/>
    </row>
    <row r="2154" spans="5:7" x14ac:dyDescent="0.25">
      <c r="E2154" s="13"/>
      <c r="F2154" s="36"/>
      <c r="G2154" s="42"/>
    </row>
    <row r="2155" spans="5:7" x14ac:dyDescent="0.25">
      <c r="E2155" s="13"/>
      <c r="F2155" s="36"/>
      <c r="G2155" s="42"/>
    </row>
    <row r="2156" spans="5:7" x14ac:dyDescent="0.25">
      <c r="E2156" s="13"/>
      <c r="F2156" s="36"/>
      <c r="G2156" s="42"/>
    </row>
    <row r="2157" spans="5:7" x14ac:dyDescent="0.25">
      <c r="E2157" s="13"/>
      <c r="F2157" s="36"/>
      <c r="G2157" s="42"/>
    </row>
    <row r="2158" spans="5:7" x14ac:dyDescent="0.25">
      <c r="E2158" s="13"/>
      <c r="F2158" s="36"/>
      <c r="G2158" s="42"/>
    </row>
    <row r="2159" spans="5:7" x14ac:dyDescent="0.25">
      <c r="E2159" s="13"/>
      <c r="F2159" s="36"/>
      <c r="G2159" s="42"/>
    </row>
    <row r="2160" spans="5:7" x14ac:dyDescent="0.25">
      <c r="E2160" s="13"/>
      <c r="F2160" s="36"/>
      <c r="G2160" s="42"/>
    </row>
    <row r="2161" spans="5:7" x14ac:dyDescent="0.25">
      <c r="E2161" s="13"/>
      <c r="F2161" s="36"/>
      <c r="G2161" s="42"/>
    </row>
    <row r="2162" spans="5:7" x14ac:dyDescent="0.25">
      <c r="E2162" s="13"/>
      <c r="F2162" s="36"/>
      <c r="G2162" s="42"/>
    </row>
    <row r="2163" spans="5:7" x14ac:dyDescent="0.25">
      <c r="E2163" s="13"/>
      <c r="F2163" s="36"/>
      <c r="G2163" s="42"/>
    </row>
    <row r="2164" spans="5:7" x14ac:dyDescent="0.25">
      <c r="E2164" s="13"/>
      <c r="F2164" s="36"/>
      <c r="G2164" s="42"/>
    </row>
    <row r="2165" spans="5:7" x14ac:dyDescent="0.25">
      <c r="E2165" s="13"/>
      <c r="F2165" s="36"/>
      <c r="G2165" s="42"/>
    </row>
    <row r="2166" spans="5:7" x14ac:dyDescent="0.25">
      <c r="E2166" s="13"/>
      <c r="F2166" s="36"/>
      <c r="G2166" s="42"/>
    </row>
    <row r="2167" spans="5:7" x14ac:dyDescent="0.25">
      <c r="E2167" s="13"/>
      <c r="F2167" s="36"/>
      <c r="G2167" s="42"/>
    </row>
    <row r="2168" spans="5:7" x14ac:dyDescent="0.25">
      <c r="E2168" s="13"/>
      <c r="F2168" s="36"/>
      <c r="G2168" s="42"/>
    </row>
    <row r="2169" spans="5:7" x14ac:dyDescent="0.25">
      <c r="E2169" s="13"/>
      <c r="F2169" s="36"/>
      <c r="G2169" s="42"/>
    </row>
    <row r="2170" spans="5:7" x14ac:dyDescent="0.25">
      <c r="E2170" s="13"/>
      <c r="F2170" s="36"/>
      <c r="G2170" s="42"/>
    </row>
    <row r="2171" spans="5:7" x14ac:dyDescent="0.25">
      <c r="E2171" s="13"/>
      <c r="F2171" s="36"/>
      <c r="G2171" s="42"/>
    </row>
    <row r="2172" spans="5:7" x14ac:dyDescent="0.25">
      <c r="E2172" s="13"/>
      <c r="F2172" s="36"/>
      <c r="G2172" s="42"/>
    </row>
    <row r="2173" spans="5:7" x14ac:dyDescent="0.25">
      <c r="E2173" s="13"/>
      <c r="F2173" s="36"/>
      <c r="G2173" s="42"/>
    </row>
    <row r="2174" spans="5:7" x14ac:dyDescent="0.25">
      <c r="E2174" s="13"/>
      <c r="F2174" s="36"/>
      <c r="G2174" s="42"/>
    </row>
    <row r="2175" spans="5:7" x14ac:dyDescent="0.25">
      <c r="E2175" s="13"/>
      <c r="F2175" s="36"/>
      <c r="G2175" s="42"/>
    </row>
    <row r="2176" spans="5:7" x14ac:dyDescent="0.25">
      <c r="E2176" s="13"/>
      <c r="F2176" s="36"/>
      <c r="G2176" s="42"/>
    </row>
    <row r="2177" spans="5:7" x14ac:dyDescent="0.25">
      <c r="E2177" s="13"/>
      <c r="F2177" s="36"/>
      <c r="G2177" s="42"/>
    </row>
    <row r="2178" spans="5:7" x14ac:dyDescent="0.25">
      <c r="E2178" s="13"/>
      <c r="F2178" s="36"/>
      <c r="G2178" s="42"/>
    </row>
    <row r="2179" spans="5:7" x14ac:dyDescent="0.25">
      <c r="E2179" s="13"/>
      <c r="F2179" s="36"/>
      <c r="G2179" s="42"/>
    </row>
    <row r="2180" spans="5:7" x14ac:dyDescent="0.25">
      <c r="E2180" s="13"/>
      <c r="F2180" s="36"/>
      <c r="G2180" s="42"/>
    </row>
    <row r="2181" spans="5:7" x14ac:dyDescent="0.25">
      <c r="E2181" s="13"/>
      <c r="F2181" s="36"/>
      <c r="G2181" s="42"/>
    </row>
    <row r="2182" spans="5:7" x14ac:dyDescent="0.25">
      <c r="E2182" s="13"/>
      <c r="F2182" s="36"/>
      <c r="G2182" s="42"/>
    </row>
    <row r="2183" spans="5:7" x14ac:dyDescent="0.25">
      <c r="E2183" s="13"/>
      <c r="F2183" s="36"/>
      <c r="G2183" s="42"/>
    </row>
    <row r="2184" spans="5:7" x14ac:dyDescent="0.25">
      <c r="E2184" s="13"/>
      <c r="F2184" s="36"/>
      <c r="G2184" s="42"/>
    </row>
    <row r="2185" spans="5:7" x14ac:dyDescent="0.25">
      <c r="E2185" s="13"/>
      <c r="F2185" s="36"/>
      <c r="G2185" s="42"/>
    </row>
    <row r="2186" spans="5:7" x14ac:dyDescent="0.25">
      <c r="E2186" s="13"/>
      <c r="F2186" s="36"/>
      <c r="G2186" s="42"/>
    </row>
    <row r="2187" spans="5:7" x14ac:dyDescent="0.25">
      <c r="E2187" s="13"/>
      <c r="F2187" s="36"/>
      <c r="G2187" s="42"/>
    </row>
    <row r="2188" spans="5:7" x14ac:dyDescent="0.25">
      <c r="E2188" s="13"/>
      <c r="F2188" s="36"/>
      <c r="G2188" s="42"/>
    </row>
    <row r="2189" spans="5:7" x14ac:dyDescent="0.25">
      <c r="E2189" s="13"/>
      <c r="F2189" s="36"/>
      <c r="G2189" s="42"/>
    </row>
    <row r="2190" spans="5:7" x14ac:dyDescent="0.25">
      <c r="E2190" s="13"/>
      <c r="F2190" s="36"/>
      <c r="G2190" s="42"/>
    </row>
    <row r="2191" spans="5:7" x14ac:dyDescent="0.25">
      <c r="E2191" s="13"/>
      <c r="F2191" s="36"/>
      <c r="G2191" s="42"/>
    </row>
    <row r="2192" spans="5:7" x14ac:dyDescent="0.25">
      <c r="E2192" s="13"/>
      <c r="F2192" s="36"/>
      <c r="G2192" s="42"/>
    </row>
    <row r="2193" spans="5:7" x14ac:dyDescent="0.25">
      <c r="E2193" s="13"/>
      <c r="F2193" s="36"/>
      <c r="G2193" s="42"/>
    </row>
    <row r="2194" spans="5:7" x14ac:dyDescent="0.25">
      <c r="E2194" s="13"/>
      <c r="F2194" s="36"/>
      <c r="G2194" s="42"/>
    </row>
    <row r="2195" spans="5:7" x14ac:dyDescent="0.25">
      <c r="E2195" s="13"/>
      <c r="F2195" s="36"/>
      <c r="G2195" s="42"/>
    </row>
    <row r="2196" spans="5:7" x14ac:dyDescent="0.25">
      <c r="E2196" s="13"/>
      <c r="F2196" s="36"/>
      <c r="G2196" s="42"/>
    </row>
    <row r="2197" spans="5:7" x14ac:dyDescent="0.25">
      <c r="E2197" s="13"/>
      <c r="F2197" s="36"/>
      <c r="G2197" s="42"/>
    </row>
    <row r="2198" spans="5:7" x14ac:dyDescent="0.25">
      <c r="E2198" s="13"/>
      <c r="F2198" s="36"/>
      <c r="G2198" s="42"/>
    </row>
    <row r="2199" spans="5:7" x14ac:dyDescent="0.25">
      <c r="E2199" s="13"/>
      <c r="F2199" s="36"/>
      <c r="G2199" s="42"/>
    </row>
    <row r="2200" spans="5:7" x14ac:dyDescent="0.25">
      <c r="E2200" s="13"/>
      <c r="F2200" s="36"/>
      <c r="G2200" s="42"/>
    </row>
    <row r="2201" spans="5:7" x14ac:dyDescent="0.25">
      <c r="E2201" s="13"/>
      <c r="F2201" s="36"/>
      <c r="G2201" s="42"/>
    </row>
    <row r="2202" spans="5:7" x14ac:dyDescent="0.25">
      <c r="E2202" s="13"/>
      <c r="F2202" s="36"/>
      <c r="G2202" s="42"/>
    </row>
    <row r="2203" spans="5:7" x14ac:dyDescent="0.25">
      <c r="E2203" s="13"/>
      <c r="F2203" s="36"/>
      <c r="G2203" s="42"/>
    </row>
    <row r="2204" spans="5:7" x14ac:dyDescent="0.25">
      <c r="E2204" s="13"/>
      <c r="F2204" s="36"/>
      <c r="G2204" s="42"/>
    </row>
    <row r="2205" spans="5:7" x14ac:dyDescent="0.25">
      <c r="E2205" s="13"/>
      <c r="F2205" s="36"/>
      <c r="G2205" s="42"/>
    </row>
    <row r="2206" spans="5:7" x14ac:dyDescent="0.25">
      <c r="E2206" s="13"/>
      <c r="F2206" s="36"/>
      <c r="G2206" s="42"/>
    </row>
    <row r="2207" spans="5:7" x14ac:dyDescent="0.25">
      <c r="E2207" s="13"/>
      <c r="F2207" s="36"/>
      <c r="G2207" s="42"/>
    </row>
    <row r="2208" spans="5:7" x14ac:dyDescent="0.25">
      <c r="E2208" s="13"/>
      <c r="F2208" s="36"/>
      <c r="G2208" s="42"/>
    </row>
    <row r="2209" spans="5:7" x14ac:dyDescent="0.25">
      <c r="E2209" s="13"/>
      <c r="F2209" s="36"/>
      <c r="G2209" s="42"/>
    </row>
    <row r="2210" spans="5:7" x14ac:dyDescent="0.25">
      <c r="E2210" s="13"/>
      <c r="F2210" s="36"/>
      <c r="G2210" s="42"/>
    </row>
    <row r="2211" spans="5:7" x14ac:dyDescent="0.25">
      <c r="E2211" s="13"/>
      <c r="F2211" s="36"/>
      <c r="G2211" s="42"/>
    </row>
    <row r="2212" spans="5:7" x14ac:dyDescent="0.25">
      <c r="E2212" s="13"/>
      <c r="F2212" s="36"/>
      <c r="G2212" s="42"/>
    </row>
    <row r="2213" spans="5:7" x14ac:dyDescent="0.25">
      <c r="E2213" s="13"/>
      <c r="F2213" s="36"/>
      <c r="G2213" s="42"/>
    </row>
    <row r="2214" spans="5:7" x14ac:dyDescent="0.25">
      <c r="E2214" s="13"/>
      <c r="F2214" s="36"/>
      <c r="G2214" s="42"/>
    </row>
    <row r="2215" spans="5:7" x14ac:dyDescent="0.25">
      <c r="E2215" s="13"/>
      <c r="F2215" s="36"/>
      <c r="G2215" s="42"/>
    </row>
    <row r="2216" spans="5:7" x14ac:dyDescent="0.25">
      <c r="E2216" s="13"/>
      <c r="F2216" s="36"/>
      <c r="G2216" s="42"/>
    </row>
    <row r="2217" spans="5:7" x14ac:dyDescent="0.25">
      <c r="E2217" s="13"/>
      <c r="F2217" s="36"/>
      <c r="G2217" s="42"/>
    </row>
    <row r="2218" spans="5:7" x14ac:dyDescent="0.25">
      <c r="E2218" s="13"/>
      <c r="F2218" s="36"/>
      <c r="G2218" s="42"/>
    </row>
    <row r="2219" spans="5:7" x14ac:dyDescent="0.25">
      <c r="E2219" s="13"/>
      <c r="F2219" s="36"/>
      <c r="G2219" s="42"/>
    </row>
    <row r="2220" spans="5:7" x14ac:dyDescent="0.25">
      <c r="E2220" s="13"/>
      <c r="F2220" s="36"/>
      <c r="G2220" s="42"/>
    </row>
    <row r="2221" spans="5:7" x14ac:dyDescent="0.25">
      <c r="E2221" s="13"/>
      <c r="F2221" s="36"/>
      <c r="G2221" s="42"/>
    </row>
    <row r="2222" spans="5:7" x14ac:dyDescent="0.25">
      <c r="E2222" s="13"/>
      <c r="F2222" s="36"/>
      <c r="G2222" s="42"/>
    </row>
    <row r="2223" spans="5:7" x14ac:dyDescent="0.25">
      <c r="E2223" s="13"/>
      <c r="F2223" s="36"/>
      <c r="G2223" s="42"/>
    </row>
    <row r="2224" spans="5:7" x14ac:dyDescent="0.25">
      <c r="E2224" s="13"/>
      <c r="F2224" s="36"/>
      <c r="G2224" s="42"/>
    </row>
    <row r="2225" spans="5:7" x14ac:dyDescent="0.25">
      <c r="E2225" s="13"/>
      <c r="F2225" s="36"/>
      <c r="G2225" s="42"/>
    </row>
    <row r="2226" spans="5:7" x14ac:dyDescent="0.25">
      <c r="E2226" s="13"/>
      <c r="F2226" s="36"/>
      <c r="G2226" s="42"/>
    </row>
    <row r="2227" spans="5:7" x14ac:dyDescent="0.25">
      <c r="E2227" s="13"/>
      <c r="F2227" s="36"/>
      <c r="G2227" s="42"/>
    </row>
    <row r="2228" spans="5:7" x14ac:dyDescent="0.25">
      <c r="E2228" s="13"/>
      <c r="F2228" s="36"/>
      <c r="G2228" s="42"/>
    </row>
    <row r="2229" spans="5:7" x14ac:dyDescent="0.25">
      <c r="E2229" s="13"/>
      <c r="F2229" s="36"/>
      <c r="G2229" s="42"/>
    </row>
    <row r="2230" spans="5:7" x14ac:dyDescent="0.25">
      <c r="E2230" s="13"/>
      <c r="F2230" s="36"/>
      <c r="G2230" s="42"/>
    </row>
    <row r="2231" spans="5:7" x14ac:dyDescent="0.25">
      <c r="E2231" s="13"/>
      <c r="F2231" s="36"/>
      <c r="G2231" s="42"/>
    </row>
    <row r="2232" spans="5:7" x14ac:dyDescent="0.25">
      <c r="E2232" s="13"/>
      <c r="F2232" s="36"/>
      <c r="G2232" s="42"/>
    </row>
    <row r="2233" spans="5:7" x14ac:dyDescent="0.25">
      <c r="E2233" s="13"/>
      <c r="F2233" s="36"/>
      <c r="G2233" s="42"/>
    </row>
    <row r="2234" spans="5:7" x14ac:dyDescent="0.25">
      <c r="E2234" s="13"/>
      <c r="F2234" s="36"/>
      <c r="G2234" s="42"/>
    </row>
    <row r="2235" spans="5:7" x14ac:dyDescent="0.25">
      <c r="E2235" s="13"/>
      <c r="F2235" s="36"/>
      <c r="G2235" s="42"/>
    </row>
    <row r="2236" spans="5:7" x14ac:dyDescent="0.25">
      <c r="E2236" s="13"/>
      <c r="F2236" s="36"/>
      <c r="G2236" s="42"/>
    </row>
    <row r="2237" spans="5:7" x14ac:dyDescent="0.25">
      <c r="E2237" s="13"/>
      <c r="F2237" s="36"/>
      <c r="G2237" s="42"/>
    </row>
    <row r="2238" spans="5:7" x14ac:dyDescent="0.25">
      <c r="E2238" s="13"/>
      <c r="F2238" s="36"/>
      <c r="G2238" s="42"/>
    </row>
    <row r="2239" spans="5:7" x14ac:dyDescent="0.25">
      <c r="E2239" s="13"/>
      <c r="F2239" s="36"/>
      <c r="G2239" s="42"/>
    </row>
    <row r="2240" spans="5:7" x14ac:dyDescent="0.25">
      <c r="E2240" s="13"/>
      <c r="F2240" s="36"/>
      <c r="G2240" s="42"/>
    </row>
    <row r="2241" spans="5:7" x14ac:dyDescent="0.25">
      <c r="E2241" s="13"/>
      <c r="F2241" s="36"/>
      <c r="G2241" s="42"/>
    </row>
    <row r="2242" spans="5:7" x14ac:dyDescent="0.25">
      <c r="E2242" s="13"/>
      <c r="F2242" s="36"/>
      <c r="G2242" s="42"/>
    </row>
    <row r="2243" spans="5:7" x14ac:dyDescent="0.25">
      <c r="E2243" s="13"/>
      <c r="F2243" s="36"/>
      <c r="G2243" s="42"/>
    </row>
    <row r="2244" spans="5:7" x14ac:dyDescent="0.25">
      <c r="E2244" s="13"/>
      <c r="F2244" s="36"/>
      <c r="G2244" s="42"/>
    </row>
    <row r="2245" spans="5:7" x14ac:dyDescent="0.25">
      <c r="E2245" s="13"/>
      <c r="F2245" s="36"/>
      <c r="G2245" s="42"/>
    </row>
    <row r="2246" spans="5:7" x14ac:dyDescent="0.25">
      <c r="E2246" s="13"/>
      <c r="F2246" s="36"/>
      <c r="G2246" s="42"/>
    </row>
    <row r="2247" spans="5:7" x14ac:dyDescent="0.25">
      <c r="E2247" s="13"/>
      <c r="F2247" s="36"/>
      <c r="G2247" s="42"/>
    </row>
    <row r="2248" spans="5:7" x14ac:dyDescent="0.25">
      <c r="E2248" s="13"/>
      <c r="F2248" s="36"/>
      <c r="G2248" s="42"/>
    </row>
    <row r="2249" spans="5:7" x14ac:dyDescent="0.25">
      <c r="E2249" s="13"/>
      <c r="F2249" s="36"/>
      <c r="G2249" s="42"/>
    </row>
    <row r="2250" spans="5:7" x14ac:dyDescent="0.25">
      <c r="E2250" s="13"/>
      <c r="F2250" s="36"/>
      <c r="G2250" s="42"/>
    </row>
    <row r="2251" spans="5:7" x14ac:dyDescent="0.25">
      <c r="E2251" s="13"/>
      <c r="F2251" s="36"/>
      <c r="G2251" s="42"/>
    </row>
    <row r="2252" spans="5:7" x14ac:dyDescent="0.25">
      <c r="E2252" s="13"/>
      <c r="F2252" s="36"/>
      <c r="G2252" s="42"/>
    </row>
    <row r="2253" spans="5:7" x14ac:dyDescent="0.25">
      <c r="E2253" s="13"/>
      <c r="F2253" s="36"/>
      <c r="G2253" s="42"/>
    </row>
    <row r="2254" spans="5:7" x14ac:dyDescent="0.25">
      <c r="E2254" s="13"/>
      <c r="F2254" s="36"/>
      <c r="G2254" s="42"/>
    </row>
    <row r="2255" spans="5:7" x14ac:dyDescent="0.25">
      <c r="E2255" s="13"/>
      <c r="F2255" s="36"/>
      <c r="G2255" s="42"/>
    </row>
    <row r="2256" spans="5:7" x14ac:dyDescent="0.25">
      <c r="E2256" s="13"/>
      <c r="F2256" s="36"/>
      <c r="G2256" s="42"/>
    </row>
    <row r="2257" spans="5:7" x14ac:dyDescent="0.25">
      <c r="E2257" s="13"/>
      <c r="F2257" s="36"/>
      <c r="G2257" s="42"/>
    </row>
    <row r="2258" spans="5:7" x14ac:dyDescent="0.25">
      <c r="E2258" s="13"/>
      <c r="F2258" s="36"/>
      <c r="G2258" s="42"/>
    </row>
    <row r="2259" spans="5:7" x14ac:dyDescent="0.25">
      <c r="E2259" s="13"/>
      <c r="F2259" s="36"/>
      <c r="G2259" s="42"/>
    </row>
    <row r="2260" spans="5:7" x14ac:dyDescent="0.25">
      <c r="E2260" s="13"/>
      <c r="F2260" s="36"/>
      <c r="G2260" s="42"/>
    </row>
    <row r="2261" spans="5:7" x14ac:dyDescent="0.25">
      <c r="E2261" s="13"/>
      <c r="F2261" s="36"/>
      <c r="G2261" s="42"/>
    </row>
    <row r="2262" spans="5:7" x14ac:dyDescent="0.25">
      <c r="E2262" s="13"/>
      <c r="F2262" s="36"/>
      <c r="G2262" s="42"/>
    </row>
    <row r="2263" spans="5:7" x14ac:dyDescent="0.25">
      <c r="E2263" s="13"/>
      <c r="F2263" s="36"/>
      <c r="G2263" s="42"/>
    </row>
    <row r="2264" spans="5:7" x14ac:dyDescent="0.25">
      <c r="E2264" s="13"/>
      <c r="F2264" s="36"/>
      <c r="G2264" s="42"/>
    </row>
    <row r="2265" spans="5:7" x14ac:dyDescent="0.25">
      <c r="E2265" s="13"/>
      <c r="F2265" s="36"/>
      <c r="G2265" s="42"/>
    </row>
    <row r="2266" spans="5:7" x14ac:dyDescent="0.25">
      <c r="E2266" s="13"/>
      <c r="F2266" s="36"/>
      <c r="G2266" s="42"/>
    </row>
    <row r="2267" spans="5:7" x14ac:dyDescent="0.25">
      <c r="E2267" s="13"/>
      <c r="F2267" s="36"/>
      <c r="G2267" s="42"/>
    </row>
    <row r="2268" spans="5:7" x14ac:dyDescent="0.25">
      <c r="E2268" s="13"/>
      <c r="F2268" s="36"/>
      <c r="G2268" s="42"/>
    </row>
    <row r="2269" spans="5:7" x14ac:dyDescent="0.25">
      <c r="E2269" s="13"/>
      <c r="F2269" s="36"/>
      <c r="G2269" s="42"/>
    </row>
    <row r="2270" spans="5:7" x14ac:dyDescent="0.25">
      <c r="E2270" s="13"/>
      <c r="F2270" s="36"/>
      <c r="G2270" s="42"/>
    </row>
    <row r="2271" spans="5:7" x14ac:dyDescent="0.25">
      <c r="E2271" s="13"/>
      <c r="F2271" s="36"/>
      <c r="G2271" s="42"/>
    </row>
    <row r="2272" spans="5:7" x14ac:dyDescent="0.25">
      <c r="E2272" s="13"/>
      <c r="F2272" s="36"/>
      <c r="G2272" s="42"/>
    </row>
    <row r="2273" spans="5:7" x14ac:dyDescent="0.25">
      <c r="E2273" s="13"/>
      <c r="F2273" s="36"/>
      <c r="G2273" s="42"/>
    </row>
    <row r="2274" spans="5:7" x14ac:dyDescent="0.25">
      <c r="E2274" s="13"/>
      <c r="F2274" s="36"/>
      <c r="G2274" s="42"/>
    </row>
    <row r="2275" spans="5:7" x14ac:dyDescent="0.25">
      <c r="E2275" s="13"/>
      <c r="F2275" s="36"/>
      <c r="G2275" s="42"/>
    </row>
    <row r="2276" spans="5:7" x14ac:dyDescent="0.25">
      <c r="E2276" s="13"/>
      <c r="F2276" s="36"/>
      <c r="G2276" s="42"/>
    </row>
    <row r="2277" spans="5:7" x14ac:dyDescent="0.25">
      <c r="E2277" s="13"/>
      <c r="F2277" s="36"/>
      <c r="G2277" s="42"/>
    </row>
    <row r="2278" spans="5:7" x14ac:dyDescent="0.25">
      <c r="E2278" s="13"/>
      <c r="F2278" s="36"/>
      <c r="G2278" s="42"/>
    </row>
    <row r="2279" spans="5:7" x14ac:dyDescent="0.25">
      <c r="E2279" s="13"/>
      <c r="F2279" s="36"/>
      <c r="G2279" s="42"/>
    </row>
    <row r="2280" spans="5:7" x14ac:dyDescent="0.25">
      <c r="E2280" s="13"/>
      <c r="F2280" s="36"/>
      <c r="G2280" s="42"/>
    </row>
    <row r="2281" spans="5:7" x14ac:dyDescent="0.25">
      <c r="E2281" s="13"/>
      <c r="F2281" s="36"/>
      <c r="G2281" s="42"/>
    </row>
    <row r="2282" spans="5:7" x14ac:dyDescent="0.25">
      <c r="E2282" s="13"/>
      <c r="F2282" s="36"/>
      <c r="G2282" s="42"/>
    </row>
    <row r="2283" spans="5:7" x14ac:dyDescent="0.25">
      <c r="E2283" s="13"/>
      <c r="F2283" s="36"/>
      <c r="G2283" s="42"/>
    </row>
    <row r="2284" spans="5:7" x14ac:dyDescent="0.25">
      <c r="E2284" s="13"/>
      <c r="F2284" s="36"/>
      <c r="G2284" s="42"/>
    </row>
    <row r="2285" spans="5:7" x14ac:dyDescent="0.25">
      <c r="E2285" s="13"/>
      <c r="F2285" s="36"/>
      <c r="G2285" s="42"/>
    </row>
    <row r="2286" spans="5:7" x14ac:dyDescent="0.25">
      <c r="E2286" s="13"/>
      <c r="F2286" s="36"/>
      <c r="G2286" s="42"/>
    </row>
    <row r="2287" spans="5:7" x14ac:dyDescent="0.25">
      <c r="E2287" s="13"/>
      <c r="F2287" s="36"/>
      <c r="G2287" s="42"/>
    </row>
    <row r="2288" spans="5:7" x14ac:dyDescent="0.25">
      <c r="E2288" s="13"/>
      <c r="F2288" s="36"/>
      <c r="G2288" s="42"/>
    </row>
    <row r="2289" spans="5:7" x14ac:dyDescent="0.25">
      <c r="E2289" s="13"/>
      <c r="F2289" s="36"/>
      <c r="G2289" s="42"/>
    </row>
    <row r="2290" spans="5:7" x14ac:dyDescent="0.25">
      <c r="E2290" s="13"/>
      <c r="F2290" s="36"/>
      <c r="G2290" s="42"/>
    </row>
    <row r="2291" spans="5:7" x14ac:dyDescent="0.25">
      <c r="E2291" s="13"/>
      <c r="F2291" s="36"/>
      <c r="G2291" s="42"/>
    </row>
    <row r="2292" spans="5:7" x14ac:dyDescent="0.25">
      <c r="E2292" s="13"/>
      <c r="F2292" s="36"/>
      <c r="G2292" s="42"/>
    </row>
    <row r="2293" spans="5:7" x14ac:dyDescent="0.25">
      <c r="E2293" s="13"/>
      <c r="F2293" s="36"/>
      <c r="G2293" s="42"/>
    </row>
    <row r="2294" spans="5:7" x14ac:dyDescent="0.25">
      <c r="E2294" s="13"/>
      <c r="F2294" s="36"/>
      <c r="G2294" s="42"/>
    </row>
    <row r="2295" spans="5:7" x14ac:dyDescent="0.25">
      <c r="E2295" s="13"/>
      <c r="F2295" s="36"/>
      <c r="G2295" s="42"/>
    </row>
    <row r="2296" spans="5:7" x14ac:dyDescent="0.25">
      <c r="E2296" s="13"/>
      <c r="F2296" s="36"/>
      <c r="G2296" s="42"/>
    </row>
    <row r="2297" spans="5:7" x14ac:dyDescent="0.25">
      <c r="E2297" s="13"/>
      <c r="F2297" s="36"/>
      <c r="G2297" s="42"/>
    </row>
    <row r="2298" spans="5:7" x14ac:dyDescent="0.25">
      <c r="E2298" s="13"/>
      <c r="F2298" s="36"/>
      <c r="G2298" s="42"/>
    </row>
    <row r="2299" spans="5:7" x14ac:dyDescent="0.25">
      <c r="E2299" s="13"/>
      <c r="F2299" s="36"/>
      <c r="G2299" s="42"/>
    </row>
    <row r="2300" spans="5:7" x14ac:dyDescent="0.25">
      <c r="E2300" s="13"/>
      <c r="F2300" s="36"/>
      <c r="G2300" s="42"/>
    </row>
    <row r="2301" spans="5:7" x14ac:dyDescent="0.25">
      <c r="E2301" s="13"/>
      <c r="F2301" s="36"/>
      <c r="G2301" s="42"/>
    </row>
    <row r="2302" spans="5:7" x14ac:dyDescent="0.25">
      <c r="E2302" s="13"/>
      <c r="F2302" s="36"/>
      <c r="G2302" s="42"/>
    </row>
    <row r="2303" spans="5:7" x14ac:dyDescent="0.25">
      <c r="E2303" s="13"/>
      <c r="F2303" s="36"/>
      <c r="G2303" s="42"/>
    </row>
    <row r="2304" spans="5:7" x14ac:dyDescent="0.25">
      <c r="E2304" s="13"/>
      <c r="F2304" s="36"/>
      <c r="G2304" s="42"/>
    </row>
    <row r="2305" spans="5:7" x14ac:dyDescent="0.25">
      <c r="E2305" s="13"/>
      <c r="F2305" s="36"/>
      <c r="G2305" s="42"/>
    </row>
    <row r="2306" spans="5:7" x14ac:dyDescent="0.25">
      <c r="E2306" s="13"/>
      <c r="F2306" s="36"/>
      <c r="G2306" s="42"/>
    </row>
    <row r="2307" spans="5:7" x14ac:dyDescent="0.25">
      <c r="E2307" s="13"/>
      <c r="F2307" s="36"/>
      <c r="G2307" s="42"/>
    </row>
    <row r="2308" spans="5:7" x14ac:dyDescent="0.25">
      <c r="E2308" s="13"/>
      <c r="F2308" s="36"/>
      <c r="G2308" s="42"/>
    </row>
    <row r="2309" spans="5:7" x14ac:dyDescent="0.25">
      <c r="E2309" s="13"/>
      <c r="F2309" s="36"/>
      <c r="G2309" s="42"/>
    </row>
    <row r="2310" spans="5:7" x14ac:dyDescent="0.25">
      <c r="E2310" s="13"/>
      <c r="F2310" s="36"/>
      <c r="G2310" s="42"/>
    </row>
    <row r="2311" spans="5:7" x14ac:dyDescent="0.25">
      <c r="E2311" s="13"/>
      <c r="F2311" s="36"/>
      <c r="G2311" s="42"/>
    </row>
    <row r="2312" spans="5:7" x14ac:dyDescent="0.25">
      <c r="E2312" s="13"/>
      <c r="F2312" s="36"/>
      <c r="G2312" s="42"/>
    </row>
    <row r="2313" spans="5:7" x14ac:dyDescent="0.25">
      <c r="E2313" s="13"/>
      <c r="F2313" s="36"/>
      <c r="G2313" s="42"/>
    </row>
    <row r="2314" spans="5:7" x14ac:dyDescent="0.25">
      <c r="E2314" s="13"/>
      <c r="F2314" s="36"/>
      <c r="G2314" s="42"/>
    </row>
    <row r="2315" spans="5:7" x14ac:dyDescent="0.25">
      <c r="E2315" s="13"/>
      <c r="F2315" s="36"/>
      <c r="G2315" s="42"/>
    </row>
    <row r="2316" spans="5:7" x14ac:dyDescent="0.25">
      <c r="E2316" s="13"/>
      <c r="F2316" s="36"/>
      <c r="G2316" s="42"/>
    </row>
    <row r="2317" spans="5:7" x14ac:dyDescent="0.25">
      <c r="E2317" s="13"/>
      <c r="F2317" s="36"/>
      <c r="G2317" s="42"/>
    </row>
    <row r="2318" spans="5:7" x14ac:dyDescent="0.25">
      <c r="E2318" s="13"/>
      <c r="F2318" s="36"/>
      <c r="G2318" s="42"/>
    </row>
    <row r="2319" spans="5:7" x14ac:dyDescent="0.25">
      <c r="E2319" s="13"/>
      <c r="F2319" s="36"/>
      <c r="G2319" s="42"/>
    </row>
    <row r="2320" spans="5:7" x14ac:dyDescent="0.25">
      <c r="E2320" s="13"/>
      <c r="F2320" s="36"/>
      <c r="G2320" s="42"/>
    </row>
    <row r="2321" spans="5:7" x14ac:dyDescent="0.25">
      <c r="E2321" s="13"/>
      <c r="F2321" s="36"/>
      <c r="G2321" s="42"/>
    </row>
    <row r="2322" spans="5:7" x14ac:dyDescent="0.25">
      <c r="E2322" s="13"/>
      <c r="F2322" s="36"/>
      <c r="G2322" s="42"/>
    </row>
    <row r="2323" spans="5:7" x14ac:dyDescent="0.25">
      <c r="E2323" s="13"/>
      <c r="F2323" s="36"/>
      <c r="G2323" s="42"/>
    </row>
    <row r="2324" spans="5:7" x14ac:dyDescent="0.25">
      <c r="E2324" s="13"/>
      <c r="F2324" s="36"/>
      <c r="G2324" s="42"/>
    </row>
    <row r="2325" spans="5:7" x14ac:dyDescent="0.25">
      <c r="E2325" s="13"/>
      <c r="F2325" s="36"/>
      <c r="G2325" s="42"/>
    </row>
    <row r="2326" spans="5:7" x14ac:dyDescent="0.25">
      <c r="E2326" s="13"/>
      <c r="F2326" s="36"/>
      <c r="G2326" s="42"/>
    </row>
    <row r="2327" spans="5:7" x14ac:dyDescent="0.25">
      <c r="E2327" s="13"/>
      <c r="F2327" s="36"/>
      <c r="G2327" s="42"/>
    </row>
    <row r="2328" spans="5:7" x14ac:dyDescent="0.25">
      <c r="E2328" s="13"/>
      <c r="F2328" s="36"/>
      <c r="G2328" s="42"/>
    </row>
    <row r="2329" spans="5:7" x14ac:dyDescent="0.25">
      <c r="E2329" s="13"/>
      <c r="F2329" s="36"/>
      <c r="G2329" s="42"/>
    </row>
    <row r="2330" spans="5:7" x14ac:dyDescent="0.25">
      <c r="E2330" s="13"/>
      <c r="F2330" s="36"/>
      <c r="G2330" s="42"/>
    </row>
    <row r="2331" spans="5:7" x14ac:dyDescent="0.25">
      <c r="E2331" s="13"/>
      <c r="F2331" s="36"/>
      <c r="G2331" s="42"/>
    </row>
    <row r="2332" spans="5:7" x14ac:dyDescent="0.25">
      <c r="E2332" s="13"/>
      <c r="F2332" s="36"/>
      <c r="G2332" s="42"/>
    </row>
    <row r="2333" spans="5:7" x14ac:dyDescent="0.25">
      <c r="E2333" s="13"/>
      <c r="F2333" s="36"/>
      <c r="G2333" s="42"/>
    </row>
    <row r="2334" spans="5:7" x14ac:dyDescent="0.25">
      <c r="E2334" s="13"/>
      <c r="F2334" s="36"/>
      <c r="G2334" s="42"/>
    </row>
    <row r="2335" spans="5:7" x14ac:dyDescent="0.25">
      <c r="E2335" s="13"/>
      <c r="F2335" s="36"/>
      <c r="G2335" s="42"/>
    </row>
    <row r="2336" spans="5:7" x14ac:dyDescent="0.25">
      <c r="E2336" s="13"/>
      <c r="F2336" s="36"/>
      <c r="G2336" s="42"/>
    </row>
    <row r="2337" spans="5:7" x14ac:dyDescent="0.25">
      <c r="E2337" s="13"/>
      <c r="F2337" s="36"/>
      <c r="G2337" s="42"/>
    </row>
    <row r="2338" spans="5:7" x14ac:dyDescent="0.25">
      <c r="E2338" s="13"/>
      <c r="F2338" s="36"/>
      <c r="G2338" s="42"/>
    </row>
    <row r="2339" spans="5:7" x14ac:dyDescent="0.25">
      <c r="E2339" s="13"/>
      <c r="F2339" s="36"/>
      <c r="G2339" s="42"/>
    </row>
    <row r="2340" spans="5:7" x14ac:dyDescent="0.25">
      <c r="E2340" s="13"/>
      <c r="F2340" s="36"/>
      <c r="G2340" s="42"/>
    </row>
    <row r="2341" spans="5:7" x14ac:dyDescent="0.25">
      <c r="E2341" s="13"/>
      <c r="F2341" s="36"/>
      <c r="G2341" s="42"/>
    </row>
    <row r="2342" spans="5:7" x14ac:dyDescent="0.25">
      <c r="E2342" s="13"/>
      <c r="F2342" s="36"/>
      <c r="G2342" s="42"/>
    </row>
    <row r="2343" spans="5:7" x14ac:dyDescent="0.25">
      <c r="E2343" s="13"/>
      <c r="F2343" s="36"/>
      <c r="G2343" s="42"/>
    </row>
    <row r="2344" spans="5:7" x14ac:dyDescent="0.25">
      <c r="E2344" s="13"/>
      <c r="F2344" s="36"/>
      <c r="G2344" s="42"/>
    </row>
    <row r="2345" spans="5:7" x14ac:dyDescent="0.25">
      <c r="E2345" s="13"/>
      <c r="F2345" s="36"/>
      <c r="G2345" s="42"/>
    </row>
    <row r="2346" spans="5:7" x14ac:dyDescent="0.25">
      <c r="E2346" s="13"/>
      <c r="F2346" s="36"/>
      <c r="G2346" s="42"/>
    </row>
    <row r="2347" spans="5:7" x14ac:dyDescent="0.25">
      <c r="E2347" s="13"/>
      <c r="F2347" s="36"/>
      <c r="G2347" s="42"/>
    </row>
    <row r="2348" spans="5:7" x14ac:dyDescent="0.25">
      <c r="E2348" s="13"/>
      <c r="F2348" s="36"/>
      <c r="G2348" s="42"/>
    </row>
    <row r="2349" spans="5:7" x14ac:dyDescent="0.25">
      <c r="E2349" s="13"/>
      <c r="F2349" s="36"/>
      <c r="G2349" s="42"/>
    </row>
    <row r="2350" spans="5:7" x14ac:dyDescent="0.25">
      <c r="E2350" s="13"/>
      <c r="F2350" s="36"/>
      <c r="G2350" s="42"/>
    </row>
    <row r="2351" spans="5:7" x14ac:dyDescent="0.25">
      <c r="E2351" s="13"/>
      <c r="F2351" s="36"/>
      <c r="G2351" s="42"/>
    </row>
    <row r="2352" spans="5:7" x14ac:dyDescent="0.25">
      <c r="E2352" s="13"/>
      <c r="F2352" s="36"/>
      <c r="G2352" s="42"/>
    </row>
    <row r="2353" spans="5:7" x14ac:dyDescent="0.25">
      <c r="E2353" s="13"/>
      <c r="F2353" s="36"/>
      <c r="G2353" s="42"/>
    </row>
    <row r="2354" spans="5:7" x14ac:dyDescent="0.25">
      <c r="E2354" s="13"/>
      <c r="F2354" s="36"/>
      <c r="G2354" s="42"/>
    </row>
    <row r="2355" spans="5:7" x14ac:dyDescent="0.25">
      <c r="E2355" s="13"/>
      <c r="F2355" s="36"/>
      <c r="G2355" s="42"/>
    </row>
    <row r="2356" spans="5:7" x14ac:dyDescent="0.25">
      <c r="E2356" s="13"/>
      <c r="F2356" s="36"/>
      <c r="G2356" s="42"/>
    </row>
    <row r="2357" spans="5:7" x14ac:dyDescent="0.25">
      <c r="E2357" s="13"/>
      <c r="F2357" s="36"/>
      <c r="G2357" s="42"/>
    </row>
    <row r="2358" spans="5:7" x14ac:dyDescent="0.25">
      <c r="E2358" s="13"/>
      <c r="F2358" s="36"/>
      <c r="G2358" s="42"/>
    </row>
    <row r="2359" spans="5:7" x14ac:dyDescent="0.25">
      <c r="E2359" s="13"/>
      <c r="F2359" s="36"/>
      <c r="G2359" s="42"/>
    </row>
    <row r="2360" spans="5:7" x14ac:dyDescent="0.25">
      <c r="E2360" s="13"/>
      <c r="F2360" s="36"/>
      <c r="G2360" s="42"/>
    </row>
    <row r="2361" spans="5:7" x14ac:dyDescent="0.25">
      <c r="E2361" s="13"/>
      <c r="F2361" s="36"/>
      <c r="G2361" s="42"/>
    </row>
    <row r="2362" spans="5:7" x14ac:dyDescent="0.25">
      <c r="E2362" s="13"/>
      <c r="F2362" s="36"/>
      <c r="G2362" s="42"/>
    </row>
    <row r="2363" spans="5:7" x14ac:dyDescent="0.25">
      <c r="E2363" s="13"/>
      <c r="F2363" s="36"/>
      <c r="G2363" s="42"/>
    </row>
    <row r="2364" spans="5:7" x14ac:dyDescent="0.25">
      <c r="E2364" s="13"/>
      <c r="F2364" s="36"/>
      <c r="G2364" s="42"/>
    </row>
    <row r="2365" spans="5:7" x14ac:dyDescent="0.25">
      <c r="E2365" s="13"/>
      <c r="F2365" s="36"/>
      <c r="G2365" s="42"/>
    </row>
    <row r="2366" spans="5:7" x14ac:dyDescent="0.25">
      <c r="E2366" s="13"/>
      <c r="F2366" s="36"/>
      <c r="G2366" s="42"/>
    </row>
    <row r="2367" spans="5:7" x14ac:dyDescent="0.25">
      <c r="E2367" s="13"/>
      <c r="F2367" s="36"/>
      <c r="G2367" s="42"/>
    </row>
    <row r="2368" spans="5:7" x14ac:dyDescent="0.25">
      <c r="E2368" s="13"/>
      <c r="F2368" s="36"/>
      <c r="G2368" s="42"/>
    </row>
    <row r="2369" spans="5:7" x14ac:dyDescent="0.25">
      <c r="E2369" s="13"/>
      <c r="F2369" s="36"/>
      <c r="G2369" s="42"/>
    </row>
    <row r="2370" spans="5:7" x14ac:dyDescent="0.25">
      <c r="E2370" s="13"/>
      <c r="F2370" s="36"/>
      <c r="G2370" s="42"/>
    </row>
    <row r="2371" spans="5:7" x14ac:dyDescent="0.25">
      <c r="E2371" s="13"/>
      <c r="F2371" s="36"/>
      <c r="G2371" s="42"/>
    </row>
    <row r="2372" spans="5:7" x14ac:dyDescent="0.25">
      <c r="E2372" s="13"/>
      <c r="F2372" s="36"/>
      <c r="G2372" s="42"/>
    </row>
    <row r="2373" spans="5:7" x14ac:dyDescent="0.25">
      <c r="E2373" s="13"/>
      <c r="F2373" s="36"/>
      <c r="G2373" s="42"/>
    </row>
    <row r="2374" spans="5:7" x14ac:dyDescent="0.25">
      <c r="E2374" s="13"/>
      <c r="F2374" s="36"/>
      <c r="G2374" s="42"/>
    </row>
    <row r="2375" spans="5:7" x14ac:dyDescent="0.25">
      <c r="E2375" s="13"/>
      <c r="F2375" s="36"/>
      <c r="G2375" s="42"/>
    </row>
    <row r="2376" spans="5:7" x14ac:dyDescent="0.25">
      <c r="E2376" s="13"/>
      <c r="F2376" s="36"/>
      <c r="G2376" s="42"/>
    </row>
    <row r="2377" spans="5:7" x14ac:dyDescent="0.25">
      <c r="E2377" s="13"/>
      <c r="F2377" s="36"/>
      <c r="G2377" s="42"/>
    </row>
    <row r="2378" spans="5:7" x14ac:dyDescent="0.25">
      <c r="E2378" s="13"/>
      <c r="F2378" s="36"/>
      <c r="G2378" s="42"/>
    </row>
    <row r="2379" spans="5:7" x14ac:dyDescent="0.25">
      <c r="E2379" s="13"/>
      <c r="F2379" s="36"/>
      <c r="G2379" s="42"/>
    </row>
    <row r="2380" spans="5:7" x14ac:dyDescent="0.25">
      <c r="E2380" s="13"/>
      <c r="F2380" s="36"/>
      <c r="G2380" s="42"/>
    </row>
    <row r="2381" spans="5:7" x14ac:dyDescent="0.25">
      <c r="E2381" s="13"/>
      <c r="F2381" s="36"/>
      <c r="G2381" s="42"/>
    </row>
    <row r="2382" spans="5:7" x14ac:dyDescent="0.25">
      <c r="E2382" s="13"/>
      <c r="F2382" s="36"/>
      <c r="G2382" s="42"/>
    </row>
    <row r="2383" spans="5:7" x14ac:dyDescent="0.25">
      <c r="E2383" s="13"/>
      <c r="F2383" s="36"/>
      <c r="G2383" s="42"/>
    </row>
    <row r="2384" spans="5:7" x14ac:dyDescent="0.25">
      <c r="E2384" s="13"/>
      <c r="F2384" s="36"/>
      <c r="G2384" s="42"/>
    </row>
    <row r="2385" spans="5:7" x14ac:dyDescent="0.25">
      <c r="E2385" s="13"/>
      <c r="F2385" s="36"/>
      <c r="G2385" s="42"/>
    </row>
    <row r="2386" spans="5:7" x14ac:dyDescent="0.25">
      <c r="E2386" s="13"/>
      <c r="F2386" s="36"/>
      <c r="G2386" s="42"/>
    </row>
    <row r="2387" spans="5:7" x14ac:dyDescent="0.25">
      <c r="E2387" s="13"/>
      <c r="F2387" s="36"/>
      <c r="G2387" s="42"/>
    </row>
    <row r="2388" spans="5:7" x14ac:dyDescent="0.25">
      <c r="E2388" s="13"/>
      <c r="F2388" s="36"/>
      <c r="G2388" s="42"/>
    </row>
    <row r="2389" spans="5:7" x14ac:dyDescent="0.25">
      <c r="E2389" s="13"/>
      <c r="F2389" s="36"/>
      <c r="G2389" s="42"/>
    </row>
    <row r="2390" spans="5:7" x14ac:dyDescent="0.25">
      <c r="E2390" s="13"/>
      <c r="F2390" s="36"/>
      <c r="G2390" s="42"/>
    </row>
    <row r="2391" spans="5:7" x14ac:dyDescent="0.25">
      <c r="E2391" s="13"/>
      <c r="F2391" s="36"/>
      <c r="G2391" s="42"/>
    </row>
    <row r="2392" spans="5:7" x14ac:dyDescent="0.25">
      <c r="E2392" s="13"/>
      <c r="F2392" s="36"/>
      <c r="G2392" s="42"/>
    </row>
    <row r="2393" spans="5:7" x14ac:dyDescent="0.25">
      <c r="E2393" s="13"/>
      <c r="F2393" s="36"/>
      <c r="G2393" s="42"/>
    </row>
    <row r="2394" spans="5:7" x14ac:dyDescent="0.25">
      <c r="E2394" s="13"/>
      <c r="F2394" s="36"/>
      <c r="G2394" s="42"/>
    </row>
    <row r="2395" spans="5:7" x14ac:dyDescent="0.25">
      <c r="E2395" s="13"/>
      <c r="F2395" s="36"/>
      <c r="G2395" s="42"/>
    </row>
    <row r="2396" spans="5:7" x14ac:dyDescent="0.25">
      <c r="E2396" s="13"/>
      <c r="F2396" s="36"/>
      <c r="G2396" s="42"/>
    </row>
    <row r="2397" spans="5:7" x14ac:dyDescent="0.25">
      <c r="E2397" s="13"/>
      <c r="F2397" s="36"/>
      <c r="G2397" s="42"/>
    </row>
    <row r="2398" spans="5:7" x14ac:dyDescent="0.25">
      <c r="E2398" s="13"/>
      <c r="F2398" s="36"/>
      <c r="G2398" s="42"/>
    </row>
    <row r="2399" spans="5:7" x14ac:dyDescent="0.25">
      <c r="E2399" s="13"/>
      <c r="F2399" s="36"/>
      <c r="G2399" s="42"/>
    </row>
    <row r="2400" spans="5:7" x14ac:dyDescent="0.25">
      <c r="E2400" s="13"/>
      <c r="F2400" s="36"/>
      <c r="G2400" s="42"/>
    </row>
    <row r="2401" spans="5:7" x14ac:dyDescent="0.25">
      <c r="E2401" s="13"/>
      <c r="F2401" s="36"/>
      <c r="G2401" s="42"/>
    </row>
    <row r="2402" spans="5:7" x14ac:dyDescent="0.25">
      <c r="E2402" s="13"/>
      <c r="F2402" s="36"/>
      <c r="G2402" s="42"/>
    </row>
    <row r="2403" spans="5:7" x14ac:dyDescent="0.25">
      <c r="E2403" s="13"/>
      <c r="F2403" s="36"/>
      <c r="G2403" s="42"/>
    </row>
    <row r="2404" spans="5:7" x14ac:dyDescent="0.25">
      <c r="E2404" s="13"/>
      <c r="F2404" s="36"/>
      <c r="G2404" s="42"/>
    </row>
    <row r="2405" spans="5:7" x14ac:dyDescent="0.25">
      <c r="E2405" s="13"/>
      <c r="F2405" s="36"/>
      <c r="G2405" s="42"/>
    </row>
    <row r="2406" spans="5:7" x14ac:dyDescent="0.25">
      <c r="E2406" s="13"/>
      <c r="F2406" s="36"/>
      <c r="G2406" s="42"/>
    </row>
    <row r="2407" spans="5:7" x14ac:dyDescent="0.25">
      <c r="E2407" s="13"/>
      <c r="F2407" s="36"/>
      <c r="G2407" s="42"/>
    </row>
    <row r="2408" spans="5:7" x14ac:dyDescent="0.25">
      <c r="E2408" s="13"/>
      <c r="F2408" s="36"/>
      <c r="G2408" s="42"/>
    </row>
    <row r="2409" spans="5:7" x14ac:dyDescent="0.25">
      <c r="E2409" s="13"/>
      <c r="F2409" s="36"/>
      <c r="G2409" s="42"/>
    </row>
    <row r="2410" spans="5:7" x14ac:dyDescent="0.25">
      <c r="E2410" s="13"/>
      <c r="F2410" s="36"/>
      <c r="G2410" s="42"/>
    </row>
    <row r="2411" spans="5:7" x14ac:dyDescent="0.25">
      <c r="E2411" s="13"/>
      <c r="F2411" s="36"/>
      <c r="G2411" s="42"/>
    </row>
    <row r="2412" spans="5:7" x14ac:dyDescent="0.25">
      <c r="E2412" s="13"/>
      <c r="F2412" s="36"/>
      <c r="G2412" s="42"/>
    </row>
    <row r="2413" spans="5:7" x14ac:dyDescent="0.25">
      <c r="E2413" s="13"/>
      <c r="F2413" s="36"/>
      <c r="G2413" s="42"/>
    </row>
    <row r="2414" spans="5:7" x14ac:dyDescent="0.25">
      <c r="E2414" s="13"/>
      <c r="F2414" s="36"/>
      <c r="G2414" s="42"/>
    </row>
    <row r="2415" spans="5:7" x14ac:dyDescent="0.25">
      <c r="E2415" s="13"/>
      <c r="F2415" s="36"/>
      <c r="G2415" s="42"/>
    </row>
    <row r="2416" spans="5:7" x14ac:dyDescent="0.25">
      <c r="E2416" s="13"/>
      <c r="F2416" s="36"/>
      <c r="G2416" s="42"/>
    </row>
    <row r="2417" spans="5:7" x14ac:dyDescent="0.25">
      <c r="E2417" s="13"/>
      <c r="F2417" s="36"/>
      <c r="G2417" s="42"/>
    </row>
    <row r="2418" spans="5:7" x14ac:dyDescent="0.25">
      <c r="E2418" s="13"/>
      <c r="F2418" s="36"/>
      <c r="G2418" s="42"/>
    </row>
    <row r="2419" spans="5:7" x14ac:dyDescent="0.25">
      <c r="E2419" s="13"/>
      <c r="F2419" s="36"/>
      <c r="G2419" s="42"/>
    </row>
    <row r="2420" spans="5:7" x14ac:dyDescent="0.25">
      <c r="E2420" s="13"/>
      <c r="F2420" s="36"/>
      <c r="G2420" s="42"/>
    </row>
    <row r="2421" spans="5:7" x14ac:dyDescent="0.25">
      <c r="E2421" s="13"/>
      <c r="F2421" s="36"/>
      <c r="G2421" s="42"/>
    </row>
    <row r="2422" spans="5:7" x14ac:dyDescent="0.25">
      <c r="E2422" s="13"/>
      <c r="F2422" s="36"/>
      <c r="G2422" s="42"/>
    </row>
    <row r="2423" spans="5:7" x14ac:dyDescent="0.25">
      <c r="E2423" s="13"/>
      <c r="F2423" s="36"/>
      <c r="G2423" s="42"/>
    </row>
    <row r="2424" spans="5:7" x14ac:dyDescent="0.25">
      <c r="E2424" s="13"/>
      <c r="F2424" s="36"/>
      <c r="G2424" s="42"/>
    </row>
    <row r="2425" spans="5:7" x14ac:dyDescent="0.25">
      <c r="E2425" s="13"/>
      <c r="F2425" s="36"/>
      <c r="G2425" s="42"/>
    </row>
    <row r="2426" spans="5:7" x14ac:dyDescent="0.25">
      <c r="E2426" s="13"/>
      <c r="F2426" s="36"/>
      <c r="G2426" s="42"/>
    </row>
    <row r="2427" spans="5:7" x14ac:dyDescent="0.25">
      <c r="E2427" s="13"/>
      <c r="F2427" s="36"/>
      <c r="G2427" s="42"/>
    </row>
    <row r="2428" spans="5:7" x14ac:dyDescent="0.25">
      <c r="E2428" s="13"/>
      <c r="F2428" s="36"/>
      <c r="G2428" s="42"/>
    </row>
    <row r="2429" spans="5:7" x14ac:dyDescent="0.25">
      <c r="E2429" s="13"/>
      <c r="F2429" s="36"/>
      <c r="G2429" s="42"/>
    </row>
    <row r="2430" spans="5:7" x14ac:dyDescent="0.25">
      <c r="E2430" s="13"/>
      <c r="F2430" s="36"/>
      <c r="G2430" s="42"/>
    </row>
    <row r="2431" spans="5:7" x14ac:dyDescent="0.25">
      <c r="E2431" s="13"/>
      <c r="F2431" s="36"/>
      <c r="G2431" s="42"/>
    </row>
    <row r="2432" spans="5:7" x14ac:dyDescent="0.25">
      <c r="E2432" s="13"/>
      <c r="F2432" s="36"/>
      <c r="G2432" s="42"/>
    </row>
    <row r="2433" spans="5:7" x14ac:dyDescent="0.25">
      <c r="E2433" s="13"/>
      <c r="F2433" s="36"/>
      <c r="G2433" s="42"/>
    </row>
    <row r="2434" spans="5:7" x14ac:dyDescent="0.25">
      <c r="E2434" s="13"/>
      <c r="F2434" s="36"/>
      <c r="G2434" s="42"/>
    </row>
    <row r="2435" spans="5:7" x14ac:dyDescent="0.25">
      <c r="E2435" s="13"/>
      <c r="F2435" s="36"/>
      <c r="G2435" s="42"/>
    </row>
    <row r="2436" spans="5:7" x14ac:dyDescent="0.25">
      <c r="E2436" s="13"/>
      <c r="F2436" s="36"/>
      <c r="G2436" s="42"/>
    </row>
    <row r="2437" spans="5:7" x14ac:dyDescent="0.25">
      <c r="E2437" s="13"/>
      <c r="F2437" s="36"/>
      <c r="G2437" s="42"/>
    </row>
    <row r="2438" spans="5:7" x14ac:dyDescent="0.25">
      <c r="E2438" s="13"/>
      <c r="F2438" s="36"/>
      <c r="G2438" s="42"/>
    </row>
    <row r="2439" spans="5:7" x14ac:dyDescent="0.25">
      <c r="E2439" s="13"/>
      <c r="F2439" s="36"/>
      <c r="G2439" s="42"/>
    </row>
    <row r="2440" spans="5:7" x14ac:dyDescent="0.25">
      <c r="E2440" s="13"/>
      <c r="F2440" s="36"/>
      <c r="G2440" s="42"/>
    </row>
    <row r="2441" spans="5:7" x14ac:dyDescent="0.25">
      <c r="E2441" s="13"/>
      <c r="F2441" s="36"/>
      <c r="G2441" s="42"/>
    </row>
    <row r="2442" spans="5:7" x14ac:dyDescent="0.25">
      <c r="E2442" s="13"/>
      <c r="F2442" s="36"/>
      <c r="G2442" s="42"/>
    </row>
    <row r="2443" spans="5:7" x14ac:dyDescent="0.25">
      <c r="E2443" s="13"/>
      <c r="F2443" s="36"/>
      <c r="G2443" s="42"/>
    </row>
    <row r="2444" spans="5:7" x14ac:dyDescent="0.25">
      <c r="E2444" s="13"/>
      <c r="F2444" s="36"/>
      <c r="G2444" s="42"/>
    </row>
    <row r="2445" spans="5:7" x14ac:dyDescent="0.25">
      <c r="E2445" s="13"/>
      <c r="F2445" s="36"/>
      <c r="G2445" s="42"/>
    </row>
    <row r="2446" spans="5:7" x14ac:dyDescent="0.25">
      <c r="E2446" s="13"/>
      <c r="F2446" s="36"/>
      <c r="G2446" s="42"/>
    </row>
    <row r="2447" spans="5:7" x14ac:dyDescent="0.25">
      <c r="E2447" s="13"/>
      <c r="F2447" s="36"/>
      <c r="G2447" s="42"/>
    </row>
    <row r="2448" spans="5:7" x14ac:dyDescent="0.25">
      <c r="E2448" s="13"/>
      <c r="F2448" s="36"/>
      <c r="G2448" s="42"/>
    </row>
    <row r="2449" spans="5:7" x14ac:dyDescent="0.25">
      <c r="E2449" s="13"/>
      <c r="F2449" s="36"/>
      <c r="G2449" s="42"/>
    </row>
    <row r="2450" spans="5:7" x14ac:dyDescent="0.25">
      <c r="E2450" s="13"/>
      <c r="F2450" s="36"/>
      <c r="G2450" s="42"/>
    </row>
    <row r="2451" spans="5:7" x14ac:dyDescent="0.25">
      <c r="E2451" s="13"/>
      <c r="F2451" s="36"/>
      <c r="G2451" s="42"/>
    </row>
    <row r="2452" spans="5:7" x14ac:dyDescent="0.25">
      <c r="E2452" s="13"/>
      <c r="F2452" s="36"/>
      <c r="G2452" s="42"/>
    </row>
    <row r="2453" spans="5:7" x14ac:dyDescent="0.25">
      <c r="E2453" s="13"/>
      <c r="F2453" s="36"/>
      <c r="G2453" s="42"/>
    </row>
    <row r="2454" spans="5:7" x14ac:dyDescent="0.25">
      <c r="E2454" s="13"/>
      <c r="F2454" s="36"/>
      <c r="G2454" s="42"/>
    </row>
    <row r="2455" spans="5:7" x14ac:dyDescent="0.25">
      <c r="E2455" s="13"/>
      <c r="F2455" s="36"/>
      <c r="G2455" s="42"/>
    </row>
    <row r="2456" spans="5:7" x14ac:dyDescent="0.25">
      <c r="E2456" s="13"/>
      <c r="F2456" s="36"/>
      <c r="G2456" s="42"/>
    </row>
    <row r="2457" spans="5:7" x14ac:dyDescent="0.25">
      <c r="E2457" s="13"/>
      <c r="F2457" s="36"/>
      <c r="G2457" s="42"/>
    </row>
    <row r="2458" spans="5:7" x14ac:dyDescent="0.25">
      <c r="E2458" s="13"/>
      <c r="F2458" s="36"/>
      <c r="G2458" s="42"/>
    </row>
    <row r="2459" spans="5:7" x14ac:dyDescent="0.25">
      <c r="E2459" s="13"/>
      <c r="F2459" s="36"/>
      <c r="G2459" s="42"/>
    </row>
    <row r="2460" spans="5:7" x14ac:dyDescent="0.25">
      <c r="E2460" s="13"/>
      <c r="F2460" s="36"/>
      <c r="G2460" s="42"/>
    </row>
    <row r="2461" spans="5:7" x14ac:dyDescent="0.25">
      <c r="E2461" s="13"/>
      <c r="F2461" s="36"/>
      <c r="G2461" s="42"/>
    </row>
    <row r="2462" spans="5:7" x14ac:dyDescent="0.25">
      <c r="E2462" s="13"/>
      <c r="F2462" s="36"/>
      <c r="G2462" s="42"/>
    </row>
    <row r="2463" spans="5:7" x14ac:dyDescent="0.25">
      <c r="E2463" s="13"/>
      <c r="F2463" s="36"/>
      <c r="G2463" s="42"/>
    </row>
    <row r="2464" spans="5:7" x14ac:dyDescent="0.25">
      <c r="E2464" s="13"/>
      <c r="F2464" s="36"/>
      <c r="G2464" s="42"/>
    </row>
    <row r="2465" spans="5:7" x14ac:dyDescent="0.25">
      <c r="E2465" s="13"/>
      <c r="F2465" s="36"/>
      <c r="G2465" s="42"/>
    </row>
    <row r="2466" spans="5:7" x14ac:dyDescent="0.25">
      <c r="E2466" s="13"/>
      <c r="F2466" s="36"/>
      <c r="G2466" s="42"/>
    </row>
    <row r="2467" spans="5:7" x14ac:dyDescent="0.25">
      <c r="E2467" s="13"/>
      <c r="F2467" s="36"/>
      <c r="G2467" s="42"/>
    </row>
    <row r="2468" spans="5:7" x14ac:dyDescent="0.25">
      <c r="E2468" s="13"/>
      <c r="F2468" s="36"/>
      <c r="G2468" s="42"/>
    </row>
    <row r="2469" spans="5:7" x14ac:dyDescent="0.25">
      <c r="E2469" s="13"/>
      <c r="F2469" s="36"/>
      <c r="G2469" s="42"/>
    </row>
    <row r="2470" spans="5:7" x14ac:dyDescent="0.25">
      <c r="E2470" s="13"/>
      <c r="F2470" s="36"/>
      <c r="G2470" s="42"/>
    </row>
    <row r="2471" spans="5:7" x14ac:dyDescent="0.25">
      <c r="E2471" s="13"/>
      <c r="F2471" s="36"/>
      <c r="G2471" s="42"/>
    </row>
    <row r="2472" spans="5:7" x14ac:dyDescent="0.25">
      <c r="E2472" s="13"/>
      <c r="F2472" s="36"/>
      <c r="G2472" s="42"/>
    </row>
    <row r="2473" spans="5:7" x14ac:dyDescent="0.25">
      <c r="E2473" s="13"/>
      <c r="F2473" s="36"/>
      <c r="G2473" s="42"/>
    </row>
    <row r="2474" spans="5:7" x14ac:dyDescent="0.25">
      <c r="E2474" s="13"/>
      <c r="F2474" s="36"/>
      <c r="G2474" s="42"/>
    </row>
    <row r="2475" spans="5:7" x14ac:dyDescent="0.25">
      <c r="E2475" s="13"/>
      <c r="F2475" s="36"/>
      <c r="G2475" s="42"/>
    </row>
    <row r="2476" spans="5:7" x14ac:dyDescent="0.25">
      <c r="E2476" s="13"/>
      <c r="F2476" s="36"/>
      <c r="G2476" s="42"/>
    </row>
    <row r="2477" spans="5:7" x14ac:dyDescent="0.25">
      <c r="E2477" s="13"/>
      <c r="F2477" s="36"/>
      <c r="G2477" s="42"/>
    </row>
    <row r="2478" spans="5:7" x14ac:dyDescent="0.25">
      <c r="E2478" s="13"/>
      <c r="F2478" s="36"/>
      <c r="G2478" s="42"/>
    </row>
    <row r="2479" spans="5:7" x14ac:dyDescent="0.25">
      <c r="E2479" s="13"/>
      <c r="F2479" s="36"/>
      <c r="G2479" s="42"/>
    </row>
    <row r="2480" spans="5:7" x14ac:dyDescent="0.25">
      <c r="E2480" s="13"/>
      <c r="F2480" s="36"/>
      <c r="G2480" s="42"/>
    </row>
    <row r="2481" spans="5:7" x14ac:dyDescent="0.25">
      <c r="E2481" s="13"/>
      <c r="F2481" s="36"/>
      <c r="G2481" s="42"/>
    </row>
    <row r="2482" spans="5:7" x14ac:dyDescent="0.25">
      <c r="E2482" s="13"/>
      <c r="F2482" s="36"/>
      <c r="G2482" s="42"/>
    </row>
    <row r="2483" spans="5:7" x14ac:dyDescent="0.25">
      <c r="E2483" s="13"/>
      <c r="F2483" s="36"/>
      <c r="G2483" s="42"/>
    </row>
    <row r="2484" spans="5:7" x14ac:dyDescent="0.25">
      <c r="E2484" s="13"/>
      <c r="F2484" s="36"/>
      <c r="G2484" s="42"/>
    </row>
    <row r="2485" spans="5:7" x14ac:dyDescent="0.25">
      <c r="E2485" s="13"/>
      <c r="F2485" s="36"/>
      <c r="G2485" s="42"/>
    </row>
    <row r="2486" spans="5:7" x14ac:dyDescent="0.25">
      <c r="E2486" s="13"/>
      <c r="F2486" s="36"/>
      <c r="G2486" s="42"/>
    </row>
    <row r="2487" spans="5:7" x14ac:dyDescent="0.25">
      <c r="E2487" s="13"/>
      <c r="F2487" s="36"/>
      <c r="G2487" s="42"/>
    </row>
    <row r="2488" spans="5:7" x14ac:dyDescent="0.25">
      <c r="E2488" s="13"/>
      <c r="F2488" s="36"/>
      <c r="G2488" s="42"/>
    </row>
    <row r="2489" spans="5:7" x14ac:dyDescent="0.25">
      <c r="E2489" s="13"/>
      <c r="F2489" s="36"/>
      <c r="G2489" s="42"/>
    </row>
    <row r="2490" spans="5:7" x14ac:dyDescent="0.25">
      <c r="E2490" s="13"/>
      <c r="F2490" s="36"/>
      <c r="G2490" s="42"/>
    </row>
    <row r="2491" spans="5:7" x14ac:dyDescent="0.25">
      <c r="E2491" s="13"/>
      <c r="F2491" s="36"/>
      <c r="G2491" s="42"/>
    </row>
    <row r="2492" spans="5:7" x14ac:dyDescent="0.25">
      <c r="E2492" s="13"/>
      <c r="F2492" s="36"/>
      <c r="G2492" s="42"/>
    </row>
    <row r="2493" spans="5:7" x14ac:dyDescent="0.25">
      <c r="E2493" s="13"/>
      <c r="F2493" s="36"/>
      <c r="G2493" s="42"/>
    </row>
    <row r="2494" spans="5:7" x14ac:dyDescent="0.25">
      <c r="E2494" s="13"/>
      <c r="F2494" s="36"/>
      <c r="G2494" s="42"/>
    </row>
    <row r="2495" spans="5:7" x14ac:dyDescent="0.25">
      <c r="E2495" s="13"/>
      <c r="F2495" s="36"/>
      <c r="G2495" s="42"/>
    </row>
    <row r="2496" spans="5:7" x14ac:dyDescent="0.25">
      <c r="E2496" s="13"/>
      <c r="F2496" s="36"/>
      <c r="G2496" s="42"/>
    </row>
    <row r="2497" spans="5:7" x14ac:dyDescent="0.25">
      <c r="E2497" s="13"/>
      <c r="F2497" s="36"/>
      <c r="G2497" s="42"/>
    </row>
    <row r="2498" spans="5:7" x14ac:dyDescent="0.25">
      <c r="E2498" s="13"/>
      <c r="F2498" s="36"/>
      <c r="G2498" s="42"/>
    </row>
    <row r="2499" spans="5:7" x14ac:dyDescent="0.25">
      <c r="E2499" s="13"/>
      <c r="F2499" s="36"/>
      <c r="G2499" s="42"/>
    </row>
    <row r="2500" spans="5:7" x14ac:dyDescent="0.25">
      <c r="E2500" s="13"/>
      <c r="F2500" s="36"/>
      <c r="G2500" s="42"/>
    </row>
    <row r="2501" spans="5:7" x14ac:dyDescent="0.25">
      <c r="E2501" s="13"/>
      <c r="F2501" s="36"/>
      <c r="G2501" s="42"/>
    </row>
    <row r="2502" spans="5:7" x14ac:dyDescent="0.25">
      <c r="E2502" s="13"/>
      <c r="F2502" s="36"/>
      <c r="G2502" s="42"/>
    </row>
    <row r="2503" spans="5:7" x14ac:dyDescent="0.25">
      <c r="E2503" s="13"/>
      <c r="F2503" s="36"/>
      <c r="G2503" s="42"/>
    </row>
    <row r="2504" spans="5:7" x14ac:dyDescent="0.25">
      <c r="E2504" s="13"/>
      <c r="F2504" s="36"/>
      <c r="G2504" s="42"/>
    </row>
    <row r="2505" spans="5:7" x14ac:dyDescent="0.25">
      <c r="E2505" s="13"/>
      <c r="F2505" s="36"/>
      <c r="G2505" s="42"/>
    </row>
    <row r="2506" spans="5:7" x14ac:dyDescent="0.25">
      <c r="E2506" s="13"/>
      <c r="F2506" s="36"/>
      <c r="G2506" s="42"/>
    </row>
    <row r="2507" spans="5:7" x14ac:dyDescent="0.25">
      <c r="E2507" s="13"/>
      <c r="F2507" s="36"/>
      <c r="G2507" s="42"/>
    </row>
    <row r="2508" spans="5:7" x14ac:dyDescent="0.25">
      <c r="E2508" s="13"/>
      <c r="F2508" s="36"/>
      <c r="G2508" s="42"/>
    </row>
    <row r="2509" spans="5:7" x14ac:dyDescent="0.25">
      <c r="E2509" s="13"/>
      <c r="F2509" s="36"/>
      <c r="G2509" s="42"/>
    </row>
    <row r="2510" spans="5:7" x14ac:dyDescent="0.25">
      <c r="E2510" s="13"/>
      <c r="F2510" s="36"/>
      <c r="G2510" s="42"/>
    </row>
    <row r="2511" spans="5:7" x14ac:dyDescent="0.25">
      <c r="E2511" s="13"/>
      <c r="F2511" s="36"/>
      <c r="G2511" s="42"/>
    </row>
    <row r="2512" spans="5:7" x14ac:dyDescent="0.25">
      <c r="E2512" s="13"/>
      <c r="F2512" s="36"/>
      <c r="G2512" s="42"/>
    </row>
    <row r="2513" spans="5:7" x14ac:dyDescent="0.25">
      <c r="E2513" s="13"/>
      <c r="F2513" s="36"/>
      <c r="G2513" s="42"/>
    </row>
    <row r="2514" spans="5:7" x14ac:dyDescent="0.25">
      <c r="E2514" s="13"/>
      <c r="F2514" s="36"/>
      <c r="G2514" s="42"/>
    </row>
    <row r="2515" spans="5:7" x14ac:dyDescent="0.25">
      <c r="E2515" s="13"/>
      <c r="F2515" s="36"/>
      <c r="G2515" s="42"/>
    </row>
    <row r="2516" spans="5:7" x14ac:dyDescent="0.25">
      <c r="E2516" s="13"/>
      <c r="F2516" s="36"/>
      <c r="G2516" s="42"/>
    </row>
    <row r="2517" spans="5:7" x14ac:dyDescent="0.25">
      <c r="E2517" s="13"/>
      <c r="F2517" s="36"/>
      <c r="G2517" s="42"/>
    </row>
    <row r="2518" spans="5:7" x14ac:dyDescent="0.25">
      <c r="E2518" s="13"/>
      <c r="F2518" s="36"/>
      <c r="G2518" s="42"/>
    </row>
    <row r="2519" spans="5:7" x14ac:dyDescent="0.25">
      <c r="E2519" s="13"/>
      <c r="F2519" s="36"/>
      <c r="G2519" s="42"/>
    </row>
    <row r="2520" spans="5:7" x14ac:dyDescent="0.25">
      <c r="E2520" s="13"/>
      <c r="F2520" s="36"/>
      <c r="G2520" s="42"/>
    </row>
    <row r="2521" spans="5:7" x14ac:dyDescent="0.25">
      <c r="E2521" s="13"/>
      <c r="F2521" s="36"/>
      <c r="G2521" s="42"/>
    </row>
    <row r="2522" spans="5:7" x14ac:dyDescent="0.25">
      <c r="E2522" s="13"/>
      <c r="F2522" s="36"/>
      <c r="G2522" s="42"/>
    </row>
    <row r="2523" spans="5:7" x14ac:dyDescent="0.25">
      <c r="E2523" s="13"/>
      <c r="F2523" s="36"/>
      <c r="G2523" s="42"/>
    </row>
    <row r="2524" spans="5:7" x14ac:dyDescent="0.25">
      <c r="E2524" s="13"/>
      <c r="F2524" s="36"/>
      <c r="G2524" s="42"/>
    </row>
    <row r="2525" spans="5:7" x14ac:dyDescent="0.25">
      <c r="E2525" s="13"/>
      <c r="F2525" s="36"/>
      <c r="G2525" s="42"/>
    </row>
    <row r="2526" spans="5:7" x14ac:dyDescent="0.25">
      <c r="E2526" s="13"/>
      <c r="F2526" s="36"/>
      <c r="G2526" s="42"/>
    </row>
    <row r="2527" spans="5:7" x14ac:dyDescent="0.25">
      <c r="E2527" s="13"/>
      <c r="F2527" s="36"/>
      <c r="G2527" s="42"/>
    </row>
    <row r="2528" spans="5:7" x14ac:dyDescent="0.25">
      <c r="E2528" s="13"/>
      <c r="F2528" s="36"/>
      <c r="G2528" s="42"/>
    </row>
    <row r="2529" spans="5:7" x14ac:dyDescent="0.25">
      <c r="E2529" s="13"/>
      <c r="F2529" s="36"/>
      <c r="G2529" s="42"/>
    </row>
    <row r="2530" spans="5:7" x14ac:dyDescent="0.25">
      <c r="E2530" s="13"/>
      <c r="F2530" s="36"/>
      <c r="G2530" s="42"/>
    </row>
    <row r="2531" spans="5:7" x14ac:dyDescent="0.25">
      <c r="E2531" s="13"/>
      <c r="F2531" s="36"/>
      <c r="G2531" s="42"/>
    </row>
    <row r="2532" spans="5:7" x14ac:dyDescent="0.25">
      <c r="E2532" s="13"/>
      <c r="F2532" s="36"/>
      <c r="G2532" s="42"/>
    </row>
    <row r="2533" spans="5:7" x14ac:dyDescent="0.25">
      <c r="E2533" s="13"/>
      <c r="F2533" s="36"/>
      <c r="G2533" s="42"/>
    </row>
    <row r="2534" spans="5:7" x14ac:dyDescent="0.25">
      <c r="E2534" s="13"/>
      <c r="F2534" s="36"/>
      <c r="G2534" s="42"/>
    </row>
    <row r="2535" spans="5:7" x14ac:dyDescent="0.25">
      <c r="E2535" s="13"/>
      <c r="F2535" s="36"/>
      <c r="G2535" s="42"/>
    </row>
    <row r="2536" spans="5:7" x14ac:dyDescent="0.25">
      <c r="E2536" s="13"/>
      <c r="F2536" s="36"/>
      <c r="G2536" s="42"/>
    </row>
    <row r="2537" spans="5:7" x14ac:dyDescent="0.25">
      <c r="E2537" s="13"/>
      <c r="F2537" s="36"/>
      <c r="G2537" s="42"/>
    </row>
    <row r="2538" spans="5:7" x14ac:dyDescent="0.25">
      <c r="E2538" s="13"/>
      <c r="F2538" s="36"/>
      <c r="G2538" s="42"/>
    </row>
    <row r="2539" spans="5:7" x14ac:dyDescent="0.25">
      <c r="E2539" s="13"/>
      <c r="F2539" s="36"/>
      <c r="G2539" s="42"/>
    </row>
    <row r="2540" spans="5:7" x14ac:dyDescent="0.25">
      <c r="E2540" s="13"/>
      <c r="F2540" s="36"/>
      <c r="G2540" s="42"/>
    </row>
    <row r="2541" spans="5:7" x14ac:dyDescent="0.25">
      <c r="E2541" s="13"/>
      <c r="F2541" s="36"/>
      <c r="G2541" s="42"/>
    </row>
    <row r="2542" spans="5:7" x14ac:dyDescent="0.25">
      <c r="E2542" s="13"/>
      <c r="F2542" s="36"/>
      <c r="G2542" s="42"/>
    </row>
    <row r="2543" spans="5:7" x14ac:dyDescent="0.25">
      <c r="E2543" s="13"/>
      <c r="F2543" s="36"/>
      <c r="G2543" s="42"/>
    </row>
    <row r="2544" spans="5:7" x14ac:dyDescent="0.25">
      <c r="E2544" s="13"/>
      <c r="F2544" s="36"/>
      <c r="G2544" s="42"/>
    </row>
    <row r="2545" spans="5:7" x14ac:dyDescent="0.25">
      <c r="E2545" s="13"/>
      <c r="F2545" s="36"/>
      <c r="G2545" s="42"/>
    </row>
    <row r="2546" spans="5:7" x14ac:dyDescent="0.25">
      <c r="E2546" s="13"/>
      <c r="F2546" s="36"/>
      <c r="G2546" s="42"/>
    </row>
    <row r="2547" spans="5:7" x14ac:dyDescent="0.25">
      <c r="E2547" s="13"/>
      <c r="F2547" s="36"/>
      <c r="G2547" s="42"/>
    </row>
    <row r="2548" spans="5:7" x14ac:dyDescent="0.25">
      <c r="E2548" s="13"/>
      <c r="F2548" s="36"/>
      <c r="G2548" s="42"/>
    </row>
    <row r="2549" spans="5:7" x14ac:dyDescent="0.25">
      <c r="E2549" s="13"/>
      <c r="F2549" s="36"/>
      <c r="G2549" s="42"/>
    </row>
    <row r="2550" spans="5:7" x14ac:dyDescent="0.25">
      <c r="E2550" s="13"/>
      <c r="F2550" s="36"/>
      <c r="G2550" s="42"/>
    </row>
    <row r="2551" spans="5:7" x14ac:dyDescent="0.25">
      <c r="E2551" s="13"/>
      <c r="F2551" s="36"/>
      <c r="G2551" s="42"/>
    </row>
    <row r="2552" spans="5:7" x14ac:dyDescent="0.25">
      <c r="E2552" s="13"/>
      <c r="F2552" s="36"/>
      <c r="G2552" s="42"/>
    </row>
    <row r="2553" spans="5:7" x14ac:dyDescent="0.25">
      <c r="E2553" s="13"/>
      <c r="F2553" s="36"/>
      <c r="G2553" s="42"/>
    </row>
    <row r="2554" spans="5:7" x14ac:dyDescent="0.25">
      <c r="E2554" s="13"/>
      <c r="F2554" s="36"/>
      <c r="G2554" s="42"/>
    </row>
    <row r="2555" spans="5:7" x14ac:dyDescent="0.25">
      <c r="E2555" s="13"/>
      <c r="F2555" s="36"/>
      <c r="G2555" s="42"/>
    </row>
    <row r="2556" spans="5:7" x14ac:dyDescent="0.25">
      <c r="E2556" s="13"/>
      <c r="F2556" s="36"/>
      <c r="G2556" s="42"/>
    </row>
    <row r="2557" spans="5:7" x14ac:dyDescent="0.25">
      <c r="E2557" s="13"/>
      <c r="F2557" s="36"/>
      <c r="G2557" s="42"/>
    </row>
    <row r="2558" spans="5:7" x14ac:dyDescent="0.25">
      <c r="E2558" s="13"/>
      <c r="F2558" s="36"/>
      <c r="G2558" s="42"/>
    </row>
    <row r="2559" spans="5:7" x14ac:dyDescent="0.25">
      <c r="E2559" s="13"/>
      <c r="F2559" s="36"/>
      <c r="G2559" s="42"/>
    </row>
    <row r="2560" spans="5:7" x14ac:dyDescent="0.25">
      <c r="E2560" s="13"/>
      <c r="F2560" s="36"/>
      <c r="G2560" s="42"/>
    </row>
    <row r="2561" spans="5:7" x14ac:dyDescent="0.25">
      <c r="E2561" s="13"/>
      <c r="F2561" s="36"/>
      <c r="G2561" s="42"/>
    </row>
    <row r="2562" spans="5:7" x14ac:dyDescent="0.25">
      <c r="E2562" s="13"/>
      <c r="F2562" s="36"/>
      <c r="G2562" s="42"/>
    </row>
    <row r="2563" spans="5:7" x14ac:dyDescent="0.25">
      <c r="E2563" s="13"/>
      <c r="F2563" s="36"/>
      <c r="G2563" s="42"/>
    </row>
    <row r="2564" spans="5:7" x14ac:dyDescent="0.25">
      <c r="E2564" s="13"/>
      <c r="F2564" s="36"/>
      <c r="G2564" s="42"/>
    </row>
    <row r="2565" spans="5:7" x14ac:dyDescent="0.25">
      <c r="E2565" s="13"/>
      <c r="F2565" s="36"/>
      <c r="G2565" s="42"/>
    </row>
    <row r="2566" spans="5:7" x14ac:dyDescent="0.25">
      <c r="E2566" s="13"/>
      <c r="F2566" s="36"/>
      <c r="G2566" s="42"/>
    </row>
    <row r="2567" spans="5:7" x14ac:dyDescent="0.25">
      <c r="E2567" s="13"/>
      <c r="F2567" s="36"/>
      <c r="G2567" s="42"/>
    </row>
    <row r="2568" spans="5:7" x14ac:dyDescent="0.25">
      <c r="E2568" s="13"/>
      <c r="F2568" s="36"/>
      <c r="G2568" s="42"/>
    </row>
    <row r="2569" spans="5:7" x14ac:dyDescent="0.25">
      <c r="E2569" s="13"/>
      <c r="F2569" s="36"/>
      <c r="G2569" s="42"/>
    </row>
    <row r="2570" spans="5:7" x14ac:dyDescent="0.25">
      <c r="E2570" s="13"/>
      <c r="F2570" s="36"/>
      <c r="G2570" s="42"/>
    </row>
    <row r="2571" spans="5:7" x14ac:dyDescent="0.25">
      <c r="E2571" s="13"/>
      <c r="F2571" s="36"/>
      <c r="G2571" s="42"/>
    </row>
    <row r="2572" spans="5:7" x14ac:dyDescent="0.25">
      <c r="E2572" s="13"/>
      <c r="F2572" s="36"/>
      <c r="G2572" s="42"/>
    </row>
    <row r="2573" spans="5:7" x14ac:dyDescent="0.25">
      <c r="E2573" s="13"/>
      <c r="F2573" s="36"/>
      <c r="G2573" s="42"/>
    </row>
    <row r="2574" spans="5:7" x14ac:dyDescent="0.25">
      <c r="E2574" s="13"/>
      <c r="F2574" s="36"/>
      <c r="G2574" s="42"/>
    </row>
    <row r="2575" spans="5:7" x14ac:dyDescent="0.25">
      <c r="E2575" s="13"/>
      <c r="F2575" s="36"/>
      <c r="G2575" s="42"/>
    </row>
    <row r="2576" spans="5:7" x14ac:dyDescent="0.25">
      <c r="E2576" s="13"/>
      <c r="F2576" s="36"/>
      <c r="G2576" s="42"/>
    </row>
    <row r="2577" spans="5:7" x14ac:dyDescent="0.25">
      <c r="E2577" s="13"/>
      <c r="F2577" s="36"/>
      <c r="G2577" s="42"/>
    </row>
    <row r="2578" spans="5:7" x14ac:dyDescent="0.25">
      <c r="E2578" s="13"/>
      <c r="F2578" s="36"/>
      <c r="G2578" s="42"/>
    </row>
    <row r="2579" spans="5:7" x14ac:dyDescent="0.25">
      <c r="E2579" s="13"/>
      <c r="F2579" s="36"/>
      <c r="G2579" s="42"/>
    </row>
    <row r="2580" spans="5:7" x14ac:dyDescent="0.25">
      <c r="E2580" s="13"/>
      <c r="F2580" s="36"/>
      <c r="G2580" s="42"/>
    </row>
    <row r="2581" spans="5:7" x14ac:dyDescent="0.25">
      <c r="E2581" s="13"/>
      <c r="F2581" s="36"/>
      <c r="G2581" s="42"/>
    </row>
    <row r="2582" spans="5:7" x14ac:dyDescent="0.25">
      <c r="E2582" s="13"/>
      <c r="F2582" s="36"/>
      <c r="G2582" s="42"/>
    </row>
    <row r="2583" spans="5:7" x14ac:dyDescent="0.25">
      <c r="E2583" s="13"/>
      <c r="F2583" s="36"/>
      <c r="G2583" s="42"/>
    </row>
    <row r="2584" spans="5:7" x14ac:dyDescent="0.25">
      <c r="E2584" s="13"/>
      <c r="F2584" s="36"/>
      <c r="G2584" s="42"/>
    </row>
    <row r="2585" spans="5:7" x14ac:dyDescent="0.25">
      <c r="E2585" s="13"/>
      <c r="F2585" s="36"/>
      <c r="G2585" s="42"/>
    </row>
    <row r="2586" spans="5:7" x14ac:dyDescent="0.25">
      <c r="E2586" s="13"/>
      <c r="F2586" s="36"/>
      <c r="G2586" s="42"/>
    </row>
    <row r="2587" spans="5:7" x14ac:dyDescent="0.25">
      <c r="E2587" s="13"/>
      <c r="F2587" s="36"/>
      <c r="G2587" s="42"/>
    </row>
    <row r="2588" spans="5:7" x14ac:dyDescent="0.25">
      <c r="E2588" s="13"/>
      <c r="F2588" s="36"/>
      <c r="G2588" s="42"/>
    </row>
    <row r="2589" spans="5:7" x14ac:dyDescent="0.25">
      <c r="E2589" s="13"/>
      <c r="F2589" s="36"/>
      <c r="G2589" s="42"/>
    </row>
    <row r="2590" spans="5:7" x14ac:dyDescent="0.25">
      <c r="E2590" s="13"/>
      <c r="F2590" s="36"/>
      <c r="G2590" s="42"/>
    </row>
    <row r="2591" spans="5:7" x14ac:dyDescent="0.25">
      <c r="E2591" s="13"/>
      <c r="F2591" s="36"/>
      <c r="G2591" s="42"/>
    </row>
    <row r="2592" spans="5:7" x14ac:dyDescent="0.25">
      <c r="E2592" s="13"/>
      <c r="F2592" s="36"/>
      <c r="G2592" s="42"/>
    </row>
    <row r="2593" spans="5:7" x14ac:dyDescent="0.25">
      <c r="E2593" s="13"/>
      <c r="F2593" s="36"/>
      <c r="G2593" s="42"/>
    </row>
    <row r="2594" spans="5:7" x14ac:dyDescent="0.25">
      <c r="E2594" s="13"/>
      <c r="F2594" s="36"/>
      <c r="G2594" s="42"/>
    </row>
    <row r="2595" spans="5:7" x14ac:dyDescent="0.25">
      <c r="E2595" s="13"/>
      <c r="F2595" s="36"/>
      <c r="G2595" s="42"/>
    </row>
    <row r="2596" spans="5:7" x14ac:dyDescent="0.25">
      <c r="E2596" s="13"/>
      <c r="F2596" s="36"/>
      <c r="G2596" s="42"/>
    </row>
    <row r="2597" spans="5:7" x14ac:dyDescent="0.25">
      <c r="E2597" s="13"/>
      <c r="F2597" s="36"/>
      <c r="G2597" s="42"/>
    </row>
    <row r="2598" spans="5:7" x14ac:dyDescent="0.25">
      <c r="E2598" s="13"/>
      <c r="F2598" s="36"/>
      <c r="G2598" s="42"/>
    </row>
    <row r="2599" spans="5:7" x14ac:dyDescent="0.25">
      <c r="E2599" s="13"/>
      <c r="F2599" s="36"/>
      <c r="G2599" s="42"/>
    </row>
    <row r="2600" spans="5:7" x14ac:dyDescent="0.25">
      <c r="E2600" s="13"/>
      <c r="F2600" s="36"/>
      <c r="G2600" s="42"/>
    </row>
    <row r="2601" spans="5:7" x14ac:dyDescent="0.25">
      <c r="E2601" s="13"/>
      <c r="F2601" s="36"/>
      <c r="G2601" s="42"/>
    </row>
    <row r="2602" spans="5:7" x14ac:dyDescent="0.25">
      <c r="E2602" s="13"/>
      <c r="F2602" s="36"/>
      <c r="G2602" s="42"/>
    </row>
    <row r="2603" spans="5:7" x14ac:dyDescent="0.25">
      <c r="E2603" s="13"/>
      <c r="F2603" s="36"/>
      <c r="G2603" s="42"/>
    </row>
    <row r="2604" spans="5:7" x14ac:dyDescent="0.25">
      <c r="E2604" s="13"/>
      <c r="F2604" s="36"/>
      <c r="G2604" s="42"/>
    </row>
    <row r="2605" spans="5:7" x14ac:dyDescent="0.25">
      <c r="E2605" s="13"/>
      <c r="F2605" s="36"/>
      <c r="G2605" s="42"/>
    </row>
    <row r="2606" spans="5:7" x14ac:dyDescent="0.25">
      <c r="E2606" s="13"/>
      <c r="F2606" s="36"/>
      <c r="G2606" s="42"/>
    </row>
    <row r="2607" spans="5:7" x14ac:dyDescent="0.25">
      <c r="E2607" s="13"/>
      <c r="F2607" s="36"/>
      <c r="G2607" s="42"/>
    </row>
    <row r="2608" spans="5:7" x14ac:dyDescent="0.25">
      <c r="E2608" s="13"/>
      <c r="F2608" s="36"/>
      <c r="G2608" s="42"/>
    </row>
    <row r="2609" spans="5:7" x14ac:dyDescent="0.25">
      <c r="E2609" s="13"/>
      <c r="F2609" s="36"/>
      <c r="G2609" s="42"/>
    </row>
    <row r="2610" spans="5:7" x14ac:dyDescent="0.25">
      <c r="E2610" s="13"/>
      <c r="F2610" s="36"/>
      <c r="G2610" s="42"/>
    </row>
    <row r="2611" spans="5:7" x14ac:dyDescent="0.25">
      <c r="E2611" s="13"/>
      <c r="F2611" s="36"/>
      <c r="G2611" s="42"/>
    </row>
    <row r="2612" spans="5:7" x14ac:dyDescent="0.25">
      <c r="E2612" s="13"/>
      <c r="F2612" s="36"/>
      <c r="G2612" s="42"/>
    </row>
    <row r="2613" spans="5:7" x14ac:dyDescent="0.25">
      <c r="E2613" s="13"/>
      <c r="F2613" s="36"/>
      <c r="G2613" s="42"/>
    </row>
    <row r="2614" spans="5:7" x14ac:dyDescent="0.25">
      <c r="E2614" s="13"/>
      <c r="F2614" s="36"/>
      <c r="G2614" s="42"/>
    </row>
    <row r="2615" spans="5:7" x14ac:dyDescent="0.25">
      <c r="E2615" s="13"/>
      <c r="F2615" s="36"/>
      <c r="G2615" s="42"/>
    </row>
    <row r="2616" spans="5:7" x14ac:dyDescent="0.25">
      <c r="E2616" s="13"/>
      <c r="F2616" s="36"/>
      <c r="G2616" s="42"/>
    </row>
    <row r="2617" spans="5:7" x14ac:dyDescent="0.25">
      <c r="E2617" s="13"/>
      <c r="F2617" s="36"/>
      <c r="G2617" s="42"/>
    </row>
    <row r="2618" spans="5:7" x14ac:dyDescent="0.25">
      <c r="E2618" s="13"/>
      <c r="F2618" s="36"/>
      <c r="G2618" s="42"/>
    </row>
    <row r="2619" spans="5:7" x14ac:dyDescent="0.25">
      <c r="E2619" s="13"/>
      <c r="F2619" s="36"/>
      <c r="G2619" s="42"/>
    </row>
    <row r="2620" spans="5:7" x14ac:dyDescent="0.25">
      <c r="E2620" s="13"/>
      <c r="F2620" s="36"/>
      <c r="G2620" s="42"/>
    </row>
    <row r="2621" spans="5:7" x14ac:dyDescent="0.25">
      <c r="E2621" s="13"/>
      <c r="F2621" s="36"/>
      <c r="G2621" s="42"/>
    </row>
    <row r="2622" spans="5:7" x14ac:dyDescent="0.25">
      <c r="E2622" s="13"/>
      <c r="F2622" s="36"/>
      <c r="G2622" s="42"/>
    </row>
    <row r="2623" spans="5:7" x14ac:dyDescent="0.25">
      <c r="E2623" s="13"/>
      <c r="F2623" s="36"/>
      <c r="G2623" s="42"/>
    </row>
    <row r="2624" spans="5:7" x14ac:dyDescent="0.25">
      <c r="E2624" s="13"/>
      <c r="F2624" s="36"/>
      <c r="G2624" s="42"/>
    </row>
    <row r="2625" spans="5:7" x14ac:dyDescent="0.25">
      <c r="E2625" s="13"/>
      <c r="F2625" s="36"/>
      <c r="G2625" s="42"/>
    </row>
    <row r="2626" spans="5:7" x14ac:dyDescent="0.25">
      <c r="E2626" s="13"/>
      <c r="F2626" s="36"/>
      <c r="G2626" s="42"/>
    </row>
    <row r="2627" spans="5:7" x14ac:dyDescent="0.25">
      <c r="E2627" s="13"/>
      <c r="F2627" s="36"/>
      <c r="G2627" s="42"/>
    </row>
    <row r="2628" spans="5:7" x14ac:dyDescent="0.25">
      <c r="E2628" s="13"/>
      <c r="F2628" s="36"/>
      <c r="G2628" s="42"/>
    </row>
    <row r="2629" spans="5:7" x14ac:dyDescent="0.25">
      <c r="E2629" s="13"/>
      <c r="F2629" s="36"/>
      <c r="G2629" s="42"/>
    </row>
    <row r="2630" spans="5:7" x14ac:dyDescent="0.25">
      <c r="E2630" s="13"/>
      <c r="F2630" s="36"/>
      <c r="G2630" s="42"/>
    </row>
    <row r="2631" spans="5:7" x14ac:dyDescent="0.25">
      <c r="E2631" s="13"/>
      <c r="F2631" s="36"/>
      <c r="G2631" s="42"/>
    </row>
    <row r="2632" spans="5:7" x14ac:dyDescent="0.25">
      <c r="E2632" s="13"/>
      <c r="F2632" s="36"/>
      <c r="G2632" s="42"/>
    </row>
    <row r="2633" spans="5:7" x14ac:dyDescent="0.25">
      <c r="E2633" s="13"/>
      <c r="F2633" s="36"/>
      <c r="G2633" s="42"/>
    </row>
    <row r="2634" spans="5:7" x14ac:dyDescent="0.25">
      <c r="E2634" s="13"/>
      <c r="F2634" s="36"/>
      <c r="G2634" s="42"/>
    </row>
    <row r="2635" spans="5:7" x14ac:dyDescent="0.25">
      <c r="E2635" s="13"/>
      <c r="F2635" s="36"/>
      <c r="G2635" s="42"/>
    </row>
    <row r="2636" spans="5:7" x14ac:dyDescent="0.25">
      <c r="E2636" s="13"/>
      <c r="F2636" s="36"/>
      <c r="G2636" s="42"/>
    </row>
    <row r="2637" spans="5:7" x14ac:dyDescent="0.25">
      <c r="E2637" s="13"/>
      <c r="F2637" s="36"/>
      <c r="G2637" s="42"/>
    </row>
    <row r="2638" spans="5:7" x14ac:dyDescent="0.25">
      <c r="E2638" s="13"/>
      <c r="F2638" s="36"/>
      <c r="G2638" s="42"/>
    </row>
    <row r="2639" spans="5:7" x14ac:dyDescent="0.25">
      <c r="E2639" s="13"/>
      <c r="F2639" s="36"/>
      <c r="G2639" s="42"/>
    </row>
    <row r="2640" spans="5:7" x14ac:dyDescent="0.25">
      <c r="E2640" s="13"/>
      <c r="F2640" s="36"/>
      <c r="G2640" s="42"/>
    </row>
    <row r="2641" spans="5:7" x14ac:dyDescent="0.25">
      <c r="E2641" s="13"/>
      <c r="F2641" s="36"/>
      <c r="G2641" s="42"/>
    </row>
    <row r="2642" spans="5:7" x14ac:dyDescent="0.25">
      <c r="E2642" s="13"/>
      <c r="F2642" s="36"/>
      <c r="G2642" s="42"/>
    </row>
    <row r="2643" spans="5:7" x14ac:dyDescent="0.25">
      <c r="E2643" s="13"/>
      <c r="F2643" s="36"/>
      <c r="G2643" s="42"/>
    </row>
    <row r="2644" spans="5:7" x14ac:dyDescent="0.25">
      <c r="E2644" s="13"/>
      <c r="F2644" s="36"/>
      <c r="G2644" s="42"/>
    </row>
    <row r="2645" spans="5:7" x14ac:dyDescent="0.25">
      <c r="E2645" s="13"/>
      <c r="F2645" s="36"/>
      <c r="G2645" s="42"/>
    </row>
    <row r="2646" spans="5:7" x14ac:dyDescent="0.25">
      <c r="E2646" s="13"/>
      <c r="F2646" s="36"/>
      <c r="G2646" s="42"/>
    </row>
    <row r="2647" spans="5:7" x14ac:dyDescent="0.25">
      <c r="E2647" s="13"/>
      <c r="F2647" s="36"/>
      <c r="G2647" s="42"/>
    </row>
    <row r="2648" spans="5:7" x14ac:dyDescent="0.25">
      <c r="E2648" s="13"/>
      <c r="F2648" s="36"/>
      <c r="G2648" s="42"/>
    </row>
    <row r="2649" spans="5:7" x14ac:dyDescent="0.25">
      <c r="E2649" s="13"/>
      <c r="F2649" s="36"/>
      <c r="G2649" s="42"/>
    </row>
    <row r="2650" spans="5:7" x14ac:dyDescent="0.25">
      <c r="E2650" s="13"/>
      <c r="F2650" s="36"/>
      <c r="G2650" s="42"/>
    </row>
    <row r="2651" spans="5:7" x14ac:dyDescent="0.25">
      <c r="E2651" s="13"/>
      <c r="F2651" s="36"/>
      <c r="G2651" s="42"/>
    </row>
    <row r="2652" spans="5:7" x14ac:dyDescent="0.25">
      <c r="E2652" s="13"/>
      <c r="F2652" s="36"/>
      <c r="G2652" s="42"/>
    </row>
    <row r="2653" spans="5:7" x14ac:dyDescent="0.25">
      <c r="E2653" s="13"/>
      <c r="F2653" s="36"/>
      <c r="G2653" s="42"/>
    </row>
    <row r="2654" spans="5:7" x14ac:dyDescent="0.25">
      <c r="E2654" s="13"/>
      <c r="F2654" s="36"/>
      <c r="G2654" s="42"/>
    </row>
    <row r="2655" spans="5:7" x14ac:dyDescent="0.25">
      <c r="E2655" s="13"/>
      <c r="F2655" s="36"/>
      <c r="G2655" s="42"/>
    </row>
    <row r="2656" spans="5:7" x14ac:dyDescent="0.25">
      <c r="E2656" s="13"/>
      <c r="F2656" s="36"/>
      <c r="G2656" s="42"/>
    </row>
    <row r="2657" spans="5:7" x14ac:dyDescent="0.25">
      <c r="E2657" s="13"/>
      <c r="F2657" s="36"/>
      <c r="G2657" s="42"/>
    </row>
    <row r="2658" spans="5:7" x14ac:dyDescent="0.25">
      <c r="E2658" s="13"/>
      <c r="F2658" s="36"/>
      <c r="G2658" s="42"/>
    </row>
    <row r="2659" spans="5:7" x14ac:dyDescent="0.25">
      <c r="E2659" s="13"/>
      <c r="F2659" s="36"/>
      <c r="G2659" s="42"/>
    </row>
    <row r="2660" spans="5:7" x14ac:dyDescent="0.25">
      <c r="E2660" s="13"/>
      <c r="F2660" s="36"/>
      <c r="G2660" s="42"/>
    </row>
    <row r="2661" spans="5:7" x14ac:dyDescent="0.25">
      <c r="E2661" s="13"/>
      <c r="F2661" s="36"/>
      <c r="G2661" s="42"/>
    </row>
    <row r="2662" spans="5:7" x14ac:dyDescent="0.25">
      <c r="E2662" s="13"/>
      <c r="F2662" s="36"/>
      <c r="G2662" s="42"/>
    </row>
    <row r="2663" spans="5:7" x14ac:dyDescent="0.25">
      <c r="E2663" s="13"/>
      <c r="F2663" s="36"/>
      <c r="G2663" s="42"/>
    </row>
    <row r="2664" spans="5:7" x14ac:dyDescent="0.25">
      <c r="E2664" s="13"/>
      <c r="F2664" s="36"/>
      <c r="G2664" s="42"/>
    </row>
    <row r="2665" spans="5:7" x14ac:dyDescent="0.25">
      <c r="E2665" s="13"/>
      <c r="F2665" s="36"/>
      <c r="G2665" s="42"/>
    </row>
    <row r="2666" spans="5:7" x14ac:dyDescent="0.25">
      <c r="E2666" s="13"/>
      <c r="F2666" s="36"/>
      <c r="G2666" s="42"/>
    </row>
    <row r="2667" spans="5:7" x14ac:dyDescent="0.25">
      <c r="E2667" s="13"/>
      <c r="F2667" s="36"/>
      <c r="G2667" s="42"/>
    </row>
    <row r="2668" spans="5:7" x14ac:dyDescent="0.25">
      <c r="E2668" s="13"/>
      <c r="F2668" s="36"/>
      <c r="G2668" s="42"/>
    </row>
    <row r="2669" spans="5:7" x14ac:dyDescent="0.25">
      <c r="E2669" s="13"/>
      <c r="F2669" s="36"/>
      <c r="G2669" s="42"/>
    </row>
    <row r="2670" spans="5:7" x14ac:dyDescent="0.25">
      <c r="E2670" s="13"/>
      <c r="F2670" s="36"/>
      <c r="G2670" s="42"/>
    </row>
    <row r="2671" spans="5:7" x14ac:dyDescent="0.25">
      <c r="E2671" s="13"/>
      <c r="F2671" s="36"/>
      <c r="G2671" s="42"/>
    </row>
    <row r="2672" spans="5:7" x14ac:dyDescent="0.25">
      <c r="E2672" s="13"/>
      <c r="F2672" s="36"/>
      <c r="G2672" s="42"/>
    </row>
    <row r="2673" spans="5:7" x14ac:dyDescent="0.25">
      <c r="E2673" s="13"/>
      <c r="F2673" s="36"/>
      <c r="G2673" s="42"/>
    </row>
    <row r="2674" spans="5:7" x14ac:dyDescent="0.25">
      <c r="E2674" s="13"/>
      <c r="F2674" s="36"/>
      <c r="G2674" s="42"/>
    </row>
    <row r="2675" spans="5:7" x14ac:dyDescent="0.25">
      <c r="E2675" s="13"/>
      <c r="F2675" s="36"/>
      <c r="G2675" s="42"/>
    </row>
    <row r="2676" spans="5:7" x14ac:dyDescent="0.25">
      <c r="E2676" s="13"/>
      <c r="F2676" s="36"/>
      <c r="G2676" s="42"/>
    </row>
    <row r="2677" spans="5:7" x14ac:dyDescent="0.25">
      <c r="E2677" s="13"/>
      <c r="F2677" s="36"/>
      <c r="G2677" s="42"/>
    </row>
    <row r="2678" spans="5:7" x14ac:dyDescent="0.25">
      <c r="E2678" s="13"/>
      <c r="F2678" s="36"/>
      <c r="G2678" s="42"/>
    </row>
    <row r="2679" spans="5:7" x14ac:dyDescent="0.25">
      <c r="E2679" s="13"/>
      <c r="F2679" s="36"/>
      <c r="G2679" s="42"/>
    </row>
    <row r="2680" spans="5:7" x14ac:dyDescent="0.25">
      <c r="E2680" s="13"/>
      <c r="F2680" s="36"/>
      <c r="G2680" s="42"/>
    </row>
    <row r="2681" spans="5:7" x14ac:dyDescent="0.25">
      <c r="E2681" s="13"/>
      <c r="F2681" s="36"/>
      <c r="G2681" s="42"/>
    </row>
    <row r="2682" spans="5:7" x14ac:dyDescent="0.25">
      <c r="E2682" s="13"/>
      <c r="F2682" s="36"/>
      <c r="G2682" s="42"/>
    </row>
    <row r="2683" spans="5:7" x14ac:dyDescent="0.25">
      <c r="E2683" s="13"/>
      <c r="F2683" s="36"/>
      <c r="G2683" s="42"/>
    </row>
    <row r="2684" spans="5:7" x14ac:dyDescent="0.25">
      <c r="E2684" s="13"/>
      <c r="F2684" s="36"/>
      <c r="G2684" s="42"/>
    </row>
    <row r="2685" spans="5:7" x14ac:dyDescent="0.25">
      <c r="E2685" s="13"/>
      <c r="F2685" s="36"/>
      <c r="G2685" s="42"/>
    </row>
    <row r="2686" spans="5:7" x14ac:dyDescent="0.25">
      <c r="E2686" s="13"/>
      <c r="F2686" s="36"/>
      <c r="G2686" s="42"/>
    </row>
    <row r="2687" spans="5:7" x14ac:dyDescent="0.25">
      <c r="E2687" s="13"/>
      <c r="F2687" s="36"/>
      <c r="G2687" s="42"/>
    </row>
    <row r="2688" spans="5:7" x14ac:dyDescent="0.25">
      <c r="E2688" s="13"/>
      <c r="F2688" s="36"/>
      <c r="G2688" s="42"/>
    </row>
    <row r="2689" spans="5:7" x14ac:dyDescent="0.25">
      <c r="E2689" s="13"/>
      <c r="F2689" s="36"/>
      <c r="G2689" s="42"/>
    </row>
    <row r="2690" spans="5:7" x14ac:dyDescent="0.25">
      <c r="E2690" s="13"/>
      <c r="F2690" s="36"/>
      <c r="G2690" s="42"/>
    </row>
    <row r="2691" spans="5:7" x14ac:dyDescent="0.25">
      <c r="E2691" s="13"/>
      <c r="F2691" s="36"/>
      <c r="G2691" s="42"/>
    </row>
    <row r="2692" spans="5:7" x14ac:dyDescent="0.25">
      <c r="E2692" s="13"/>
      <c r="F2692" s="36"/>
      <c r="G2692" s="42"/>
    </row>
    <row r="2693" spans="5:7" x14ac:dyDescent="0.25">
      <c r="E2693" s="13"/>
      <c r="F2693" s="36"/>
      <c r="G2693" s="42"/>
    </row>
    <row r="2694" spans="5:7" x14ac:dyDescent="0.25">
      <c r="E2694" s="13"/>
      <c r="F2694" s="36"/>
      <c r="G2694" s="42"/>
    </row>
    <row r="2695" spans="5:7" x14ac:dyDescent="0.25">
      <c r="E2695" s="13"/>
      <c r="F2695" s="36"/>
      <c r="G2695" s="42"/>
    </row>
    <row r="2696" spans="5:7" x14ac:dyDescent="0.25">
      <c r="E2696" s="13"/>
      <c r="F2696" s="36"/>
      <c r="G2696" s="42"/>
    </row>
    <row r="2697" spans="5:7" x14ac:dyDescent="0.25">
      <c r="E2697" s="13"/>
      <c r="F2697" s="36"/>
      <c r="G2697" s="42"/>
    </row>
    <row r="2698" spans="5:7" x14ac:dyDescent="0.25">
      <c r="E2698" s="13"/>
      <c r="F2698" s="36"/>
      <c r="G2698" s="42"/>
    </row>
    <row r="2699" spans="5:7" x14ac:dyDescent="0.25">
      <c r="E2699" s="13"/>
      <c r="F2699" s="36"/>
      <c r="G2699" s="42"/>
    </row>
    <row r="2700" spans="5:7" x14ac:dyDescent="0.25">
      <c r="E2700" s="13"/>
      <c r="F2700" s="36"/>
      <c r="G2700" s="42"/>
    </row>
    <row r="2701" spans="5:7" x14ac:dyDescent="0.25">
      <c r="E2701" s="13"/>
      <c r="F2701" s="36"/>
      <c r="G2701" s="42"/>
    </row>
    <row r="2702" spans="5:7" x14ac:dyDescent="0.25">
      <c r="E2702" s="13"/>
      <c r="F2702" s="36"/>
      <c r="G2702" s="42"/>
    </row>
    <row r="2703" spans="5:7" x14ac:dyDescent="0.25">
      <c r="E2703" s="13"/>
      <c r="F2703" s="36"/>
      <c r="G2703" s="42"/>
    </row>
    <row r="2704" spans="5:7" x14ac:dyDescent="0.25">
      <c r="E2704" s="13"/>
      <c r="F2704" s="36"/>
      <c r="G2704" s="42"/>
    </row>
    <row r="2705" spans="5:7" x14ac:dyDescent="0.25">
      <c r="E2705" s="13"/>
      <c r="F2705" s="36"/>
      <c r="G2705" s="42"/>
    </row>
    <row r="2706" spans="5:7" x14ac:dyDescent="0.25">
      <c r="E2706" s="13"/>
      <c r="F2706" s="36"/>
      <c r="G2706" s="42"/>
    </row>
    <row r="2707" spans="5:7" x14ac:dyDescent="0.25">
      <c r="E2707" s="13"/>
      <c r="F2707" s="36"/>
      <c r="G2707" s="42"/>
    </row>
    <row r="2708" spans="5:7" x14ac:dyDescent="0.25">
      <c r="E2708" s="13"/>
      <c r="F2708" s="36"/>
      <c r="G2708" s="42"/>
    </row>
    <row r="2709" spans="5:7" x14ac:dyDescent="0.25">
      <c r="E2709" s="13"/>
      <c r="F2709" s="36"/>
      <c r="G2709" s="42"/>
    </row>
    <row r="2710" spans="5:7" x14ac:dyDescent="0.25">
      <c r="E2710" s="13"/>
      <c r="F2710" s="36"/>
      <c r="G2710" s="42"/>
    </row>
    <row r="2711" spans="5:7" x14ac:dyDescent="0.25">
      <c r="E2711" s="13"/>
      <c r="F2711" s="36"/>
      <c r="G2711" s="42"/>
    </row>
    <row r="2712" spans="5:7" x14ac:dyDescent="0.25">
      <c r="E2712" s="13"/>
      <c r="F2712" s="36"/>
      <c r="G2712" s="42"/>
    </row>
    <row r="2713" spans="5:7" x14ac:dyDescent="0.25">
      <c r="E2713" s="13"/>
      <c r="F2713" s="36"/>
      <c r="G2713" s="42"/>
    </row>
    <row r="2714" spans="5:7" x14ac:dyDescent="0.25">
      <c r="E2714" s="13"/>
      <c r="F2714" s="36"/>
      <c r="G2714" s="42"/>
    </row>
    <row r="2715" spans="5:7" x14ac:dyDescent="0.25">
      <c r="E2715" s="13"/>
      <c r="F2715" s="36"/>
      <c r="G2715" s="42"/>
    </row>
    <row r="2716" spans="5:7" x14ac:dyDescent="0.25">
      <c r="E2716" s="13"/>
      <c r="F2716" s="36"/>
      <c r="G2716" s="42"/>
    </row>
    <row r="2717" spans="5:7" x14ac:dyDescent="0.25">
      <c r="E2717" s="13"/>
      <c r="F2717" s="36"/>
      <c r="G2717" s="42"/>
    </row>
    <row r="2718" spans="5:7" x14ac:dyDescent="0.25">
      <c r="E2718" s="13"/>
      <c r="F2718" s="36"/>
      <c r="G2718" s="42"/>
    </row>
    <row r="2719" spans="5:7" x14ac:dyDescent="0.25">
      <c r="E2719" s="13"/>
      <c r="F2719" s="36"/>
      <c r="G2719" s="42"/>
    </row>
    <row r="2720" spans="5:7" x14ac:dyDescent="0.25">
      <c r="E2720" s="13"/>
      <c r="F2720" s="36"/>
      <c r="G2720" s="42"/>
    </row>
    <row r="2721" spans="5:7" x14ac:dyDescent="0.25">
      <c r="E2721" s="13"/>
      <c r="F2721" s="36"/>
      <c r="G2721" s="42"/>
    </row>
    <row r="2722" spans="5:7" x14ac:dyDescent="0.25">
      <c r="E2722" s="13"/>
      <c r="F2722" s="36"/>
      <c r="G2722" s="42"/>
    </row>
    <row r="2723" spans="5:7" x14ac:dyDescent="0.25">
      <c r="E2723" s="13"/>
      <c r="F2723" s="36"/>
      <c r="G2723" s="42"/>
    </row>
    <row r="2724" spans="5:7" x14ac:dyDescent="0.25">
      <c r="E2724" s="13"/>
      <c r="F2724" s="36"/>
      <c r="G2724" s="42"/>
    </row>
    <row r="2725" spans="5:7" x14ac:dyDescent="0.25">
      <c r="E2725" s="13"/>
      <c r="F2725" s="36"/>
      <c r="G2725" s="42"/>
    </row>
    <row r="2726" spans="5:7" x14ac:dyDescent="0.25">
      <c r="E2726" s="13"/>
      <c r="F2726" s="36"/>
      <c r="G2726" s="42"/>
    </row>
    <row r="2727" spans="5:7" x14ac:dyDescent="0.25">
      <c r="E2727" s="13"/>
      <c r="F2727" s="36"/>
      <c r="G2727" s="42"/>
    </row>
    <row r="2728" spans="5:7" x14ac:dyDescent="0.25">
      <c r="E2728" s="13"/>
      <c r="F2728" s="36"/>
      <c r="G2728" s="42"/>
    </row>
    <row r="2729" spans="5:7" x14ac:dyDescent="0.25">
      <c r="E2729" s="13"/>
      <c r="F2729" s="36"/>
      <c r="G2729" s="42"/>
    </row>
    <row r="2730" spans="5:7" x14ac:dyDescent="0.25">
      <c r="E2730" s="13"/>
      <c r="F2730" s="36"/>
      <c r="G2730" s="42"/>
    </row>
    <row r="2731" spans="5:7" x14ac:dyDescent="0.25">
      <c r="E2731" s="13"/>
      <c r="F2731" s="36"/>
      <c r="G2731" s="42"/>
    </row>
    <row r="2732" spans="5:7" x14ac:dyDescent="0.25">
      <c r="E2732" s="13"/>
      <c r="F2732" s="36"/>
      <c r="G2732" s="42"/>
    </row>
    <row r="2733" spans="5:7" x14ac:dyDescent="0.25">
      <c r="E2733" s="13"/>
      <c r="F2733" s="36"/>
      <c r="G2733" s="42"/>
    </row>
    <row r="2734" spans="5:7" x14ac:dyDescent="0.25">
      <c r="E2734" s="13"/>
      <c r="F2734" s="36"/>
      <c r="G2734" s="42"/>
    </row>
    <row r="2735" spans="5:7" x14ac:dyDescent="0.25">
      <c r="E2735" s="13"/>
      <c r="F2735" s="36"/>
      <c r="G2735" s="42"/>
    </row>
    <row r="2736" spans="5:7" x14ac:dyDescent="0.25">
      <c r="E2736" s="13"/>
      <c r="F2736" s="36"/>
      <c r="G2736" s="42"/>
    </row>
    <row r="2737" spans="5:7" x14ac:dyDescent="0.25">
      <c r="E2737" s="13"/>
      <c r="F2737" s="36"/>
      <c r="G2737" s="42"/>
    </row>
    <row r="2738" spans="5:7" x14ac:dyDescent="0.25">
      <c r="E2738" s="13"/>
      <c r="F2738" s="36"/>
      <c r="G2738" s="42"/>
    </row>
    <row r="2739" spans="5:7" x14ac:dyDescent="0.25">
      <c r="E2739" s="13"/>
      <c r="F2739" s="36"/>
      <c r="G2739" s="42"/>
    </row>
    <row r="2740" spans="5:7" x14ac:dyDescent="0.25">
      <c r="E2740" s="13"/>
      <c r="F2740" s="36"/>
      <c r="G2740" s="42"/>
    </row>
    <row r="2741" spans="5:7" x14ac:dyDescent="0.25">
      <c r="E2741" s="13"/>
      <c r="F2741" s="36"/>
      <c r="G2741" s="42"/>
    </row>
    <row r="2742" spans="5:7" x14ac:dyDescent="0.25">
      <c r="E2742" s="13"/>
      <c r="F2742" s="36"/>
      <c r="G2742" s="42"/>
    </row>
    <row r="2743" spans="5:7" x14ac:dyDescent="0.25">
      <c r="E2743" s="13"/>
      <c r="F2743" s="36"/>
      <c r="G2743" s="42"/>
    </row>
    <row r="2744" spans="5:7" x14ac:dyDescent="0.25">
      <c r="E2744" s="13"/>
      <c r="F2744" s="36"/>
      <c r="G2744" s="42"/>
    </row>
    <row r="2745" spans="5:7" x14ac:dyDescent="0.25">
      <c r="E2745" s="13"/>
      <c r="F2745" s="36"/>
      <c r="G2745" s="42"/>
    </row>
    <row r="2746" spans="5:7" x14ac:dyDescent="0.25">
      <c r="E2746" s="13"/>
      <c r="F2746" s="36"/>
      <c r="G2746" s="42"/>
    </row>
    <row r="2747" spans="5:7" x14ac:dyDescent="0.25">
      <c r="E2747" s="13"/>
      <c r="F2747" s="36"/>
      <c r="G2747" s="42"/>
    </row>
    <row r="2748" spans="5:7" x14ac:dyDescent="0.25">
      <c r="E2748" s="13"/>
      <c r="F2748" s="36"/>
      <c r="G2748" s="42"/>
    </row>
    <row r="2749" spans="5:7" x14ac:dyDescent="0.25">
      <c r="E2749" s="13"/>
      <c r="F2749" s="36"/>
      <c r="G2749" s="42"/>
    </row>
    <row r="2750" spans="5:7" x14ac:dyDescent="0.25">
      <c r="E2750" s="13"/>
      <c r="F2750" s="36"/>
      <c r="G2750" s="42"/>
    </row>
    <row r="2751" spans="5:7" x14ac:dyDescent="0.25">
      <c r="E2751" s="13"/>
      <c r="F2751" s="36"/>
      <c r="G2751" s="42"/>
    </row>
    <row r="2752" spans="5:7" x14ac:dyDescent="0.25">
      <c r="E2752" s="13"/>
      <c r="F2752" s="36"/>
      <c r="G2752" s="42"/>
    </row>
    <row r="2753" spans="5:7" x14ac:dyDescent="0.25">
      <c r="E2753" s="13"/>
      <c r="F2753" s="36"/>
      <c r="G2753" s="42"/>
    </row>
    <row r="2754" spans="5:7" x14ac:dyDescent="0.25">
      <c r="E2754" s="13"/>
      <c r="F2754" s="36"/>
      <c r="G2754" s="42"/>
    </row>
    <row r="2755" spans="5:7" x14ac:dyDescent="0.25">
      <c r="E2755" s="13"/>
      <c r="F2755" s="36"/>
      <c r="G2755" s="42"/>
    </row>
    <row r="2756" spans="5:7" x14ac:dyDescent="0.25">
      <c r="E2756" s="13"/>
      <c r="F2756" s="36"/>
      <c r="G2756" s="42"/>
    </row>
    <row r="2757" spans="5:7" x14ac:dyDescent="0.25">
      <c r="E2757" s="13"/>
      <c r="F2757" s="36"/>
      <c r="G2757" s="42"/>
    </row>
    <row r="2758" spans="5:7" x14ac:dyDescent="0.25">
      <c r="E2758" s="13"/>
      <c r="F2758" s="36"/>
      <c r="G2758" s="42"/>
    </row>
    <row r="2759" spans="5:7" x14ac:dyDescent="0.25">
      <c r="E2759" s="13"/>
      <c r="F2759" s="36"/>
      <c r="G2759" s="42"/>
    </row>
    <row r="2760" spans="5:7" x14ac:dyDescent="0.25">
      <c r="E2760" s="13"/>
      <c r="F2760" s="36"/>
      <c r="G2760" s="42"/>
    </row>
    <row r="2761" spans="5:7" x14ac:dyDescent="0.25">
      <c r="E2761" s="13"/>
      <c r="F2761" s="36"/>
      <c r="G2761" s="42"/>
    </row>
    <row r="2762" spans="5:7" x14ac:dyDescent="0.25">
      <c r="E2762" s="13"/>
      <c r="F2762" s="36"/>
      <c r="G2762" s="42"/>
    </row>
    <row r="2763" spans="5:7" x14ac:dyDescent="0.25">
      <c r="E2763" s="13"/>
      <c r="F2763" s="36"/>
      <c r="G2763" s="42"/>
    </row>
    <row r="2764" spans="5:7" x14ac:dyDescent="0.25">
      <c r="E2764" s="13"/>
      <c r="F2764" s="36"/>
      <c r="G2764" s="42"/>
    </row>
    <row r="2765" spans="5:7" x14ac:dyDescent="0.25">
      <c r="E2765" s="13"/>
      <c r="F2765" s="36"/>
      <c r="G2765" s="42"/>
    </row>
    <row r="2766" spans="5:7" x14ac:dyDescent="0.25">
      <c r="E2766" s="13"/>
      <c r="F2766" s="36"/>
      <c r="G2766" s="42"/>
    </row>
    <row r="2767" spans="5:7" x14ac:dyDescent="0.25">
      <c r="E2767" s="13"/>
      <c r="F2767" s="36"/>
      <c r="G2767" s="42"/>
    </row>
    <row r="2768" spans="5:7" x14ac:dyDescent="0.25">
      <c r="E2768" s="13"/>
      <c r="F2768" s="36"/>
      <c r="G2768" s="42"/>
    </row>
    <row r="2769" spans="5:7" x14ac:dyDescent="0.25">
      <c r="E2769" s="13"/>
      <c r="F2769" s="36"/>
      <c r="G2769" s="42"/>
    </row>
    <row r="2770" spans="5:7" x14ac:dyDescent="0.25">
      <c r="E2770" s="13"/>
      <c r="F2770" s="36"/>
      <c r="G2770" s="42"/>
    </row>
    <row r="2771" spans="5:7" x14ac:dyDescent="0.25">
      <c r="E2771" s="13"/>
      <c r="F2771" s="36"/>
      <c r="G2771" s="42"/>
    </row>
    <row r="2772" spans="5:7" x14ac:dyDescent="0.25">
      <c r="E2772" s="13"/>
      <c r="F2772" s="36"/>
      <c r="G2772" s="42"/>
    </row>
    <row r="2773" spans="5:7" x14ac:dyDescent="0.25">
      <c r="E2773" s="13"/>
      <c r="F2773" s="36"/>
      <c r="G2773" s="42"/>
    </row>
    <row r="2774" spans="5:7" x14ac:dyDescent="0.25">
      <c r="E2774" s="13"/>
      <c r="F2774" s="36"/>
      <c r="G2774" s="42"/>
    </row>
    <row r="2775" spans="5:7" x14ac:dyDescent="0.25">
      <c r="E2775" s="13"/>
      <c r="F2775" s="36"/>
      <c r="G2775" s="42"/>
    </row>
    <row r="2776" spans="5:7" x14ac:dyDescent="0.25">
      <c r="E2776" s="13"/>
      <c r="F2776" s="36"/>
      <c r="G2776" s="42"/>
    </row>
    <row r="2777" spans="5:7" x14ac:dyDescent="0.25">
      <c r="E2777" s="13"/>
      <c r="F2777" s="36"/>
      <c r="G2777" s="42"/>
    </row>
    <row r="2778" spans="5:7" x14ac:dyDescent="0.25">
      <c r="E2778" s="13"/>
      <c r="F2778" s="36"/>
      <c r="G2778" s="42"/>
    </row>
    <row r="2779" spans="5:7" x14ac:dyDescent="0.25">
      <c r="E2779" s="13"/>
      <c r="F2779" s="36"/>
      <c r="G2779" s="42"/>
    </row>
    <row r="2780" spans="5:7" x14ac:dyDescent="0.25">
      <c r="E2780" s="13"/>
      <c r="F2780" s="36"/>
      <c r="G2780" s="42"/>
    </row>
    <row r="2781" spans="5:7" x14ac:dyDescent="0.25">
      <c r="E2781" s="13"/>
      <c r="F2781" s="36"/>
      <c r="G2781" s="42"/>
    </row>
    <row r="2782" spans="5:7" x14ac:dyDescent="0.25">
      <c r="E2782" s="13"/>
      <c r="F2782" s="36"/>
      <c r="G2782" s="42"/>
    </row>
    <row r="2783" spans="5:7" x14ac:dyDescent="0.25">
      <c r="E2783" s="13"/>
      <c r="F2783" s="36"/>
      <c r="G2783" s="42"/>
    </row>
    <row r="2784" spans="5:7" x14ac:dyDescent="0.25">
      <c r="E2784" s="13"/>
      <c r="F2784" s="36"/>
      <c r="G2784" s="42"/>
    </row>
    <row r="2785" spans="5:7" x14ac:dyDescent="0.25">
      <c r="E2785" s="13"/>
      <c r="F2785" s="36"/>
      <c r="G2785" s="42"/>
    </row>
    <row r="2786" spans="5:7" x14ac:dyDescent="0.25">
      <c r="E2786" s="13"/>
      <c r="F2786" s="36"/>
      <c r="G2786" s="42"/>
    </row>
    <row r="2787" spans="5:7" x14ac:dyDescent="0.25">
      <c r="E2787" s="13"/>
      <c r="F2787" s="36"/>
      <c r="G2787" s="42"/>
    </row>
    <row r="2788" spans="5:7" x14ac:dyDescent="0.25">
      <c r="E2788" s="13"/>
      <c r="F2788" s="36"/>
      <c r="G2788" s="42"/>
    </row>
    <row r="2789" spans="5:7" x14ac:dyDescent="0.25">
      <c r="E2789" s="13"/>
      <c r="F2789" s="36"/>
      <c r="G2789" s="42"/>
    </row>
    <row r="2790" spans="5:7" x14ac:dyDescent="0.25">
      <c r="E2790" s="13"/>
      <c r="F2790" s="36"/>
      <c r="G2790" s="42"/>
    </row>
    <row r="2791" spans="5:7" x14ac:dyDescent="0.25">
      <c r="E2791" s="13"/>
      <c r="F2791" s="36"/>
      <c r="G2791" s="42"/>
    </row>
    <row r="2792" spans="5:7" x14ac:dyDescent="0.25">
      <c r="E2792" s="13"/>
      <c r="F2792" s="36"/>
      <c r="G2792" s="42"/>
    </row>
    <row r="2793" spans="5:7" x14ac:dyDescent="0.25">
      <c r="E2793" s="13"/>
      <c r="F2793" s="36"/>
      <c r="G2793" s="42"/>
    </row>
    <row r="2794" spans="5:7" x14ac:dyDescent="0.25">
      <c r="E2794" s="13"/>
      <c r="F2794" s="36"/>
      <c r="G2794" s="42"/>
    </row>
    <row r="2795" spans="5:7" x14ac:dyDescent="0.25">
      <c r="E2795" s="13"/>
      <c r="F2795" s="36"/>
      <c r="G2795" s="42"/>
    </row>
    <row r="2796" spans="5:7" x14ac:dyDescent="0.25">
      <c r="E2796" s="13"/>
      <c r="F2796" s="36"/>
      <c r="G2796" s="42"/>
    </row>
    <row r="2797" spans="5:7" x14ac:dyDescent="0.25">
      <c r="E2797" s="13"/>
      <c r="F2797" s="36"/>
      <c r="G2797" s="42"/>
    </row>
    <row r="2798" spans="5:7" x14ac:dyDescent="0.25">
      <c r="E2798" s="13"/>
      <c r="F2798" s="36"/>
      <c r="G2798" s="42"/>
    </row>
    <row r="2799" spans="5:7" x14ac:dyDescent="0.25">
      <c r="E2799" s="13"/>
      <c r="F2799" s="36"/>
      <c r="G2799" s="42"/>
    </row>
    <row r="2800" spans="5:7" x14ac:dyDescent="0.25">
      <c r="E2800" s="13"/>
      <c r="F2800" s="36"/>
      <c r="G2800" s="42"/>
    </row>
    <row r="2801" spans="5:7" x14ac:dyDescent="0.25">
      <c r="E2801" s="13"/>
      <c r="F2801" s="36"/>
      <c r="G2801" s="42"/>
    </row>
    <row r="2802" spans="5:7" x14ac:dyDescent="0.25">
      <c r="E2802" s="13"/>
      <c r="F2802" s="36"/>
      <c r="G2802" s="42"/>
    </row>
    <row r="2803" spans="5:7" x14ac:dyDescent="0.25">
      <c r="E2803" s="13"/>
      <c r="F2803" s="36"/>
      <c r="G2803" s="42"/>
    </row>
    <row r="2804" spans="5:7" x14ac:dyDescent="0.25">
      <c r="E2804" s="13"/>
      <c r="F2804" s="36"/>
      <c r="G2804" s="42"/>
    </row>
    <row r="2805" spans="5:7" x14ac:dyDescent="0.25">
      <c r="E2805" s="13"/>
      <c r="F2805" s="36"/>
      <c r="G2805" s="42"/>
    </row>
    <row r="2806" spans="5:7" x14ac:dyDescent="0.25">
      <c r="E2806" s="13"/>
      <c r="F2806" s="36"/>
      <c r="G2806" s="42"/>
    </row>
    <row r="2807" spans="5:7" x14ac:dyDescent="0.25">
      <c r="E2807" s="13"/>
      <c r="F2807" s="36"/>
      <c r="G2807" s="42"/>
    </row>
    <row r="2808" spans="5:7" x14ac:dyDescent="0.25">
      <c r="E2808" s="13"/>
      <c r="F2808" s="36"/>
      <c r="G2808" s="42"/>
    </row>
    <row r="2809" spans="5:7" x14ac:dyDescent="0.25">
      <c r="E2809" s="13"/>
      <c r="F2809" s="36"/>
      <c r="G2809" s="42"/>
    </row>
    <row r="2810" spans="5:7" x14ac:dyDescent="0.25">
      <c r="E2810" s="13"/>
      <c r="F2810" s="36"/>
      <c r="G2810" s="42"/>
    </row>
    <row r="2811" spans="5:7" x14ac:dyDescent="0.25">
      <c r="E2811" s="13"/>
      <c r="F2811" s="36"/>
      <c r="G2811" s="42"/>
    </row>
    <row r="2812" spans="5:7" x14ac:dyDescent="0.25">
      <c r="E2812" s="13"/>
      <c r="F2812" s="36"/>
      <c r="G2812" s="42"/>
    </row>
    <row r="2813" spans="5:7" x14ac:dyDescent="0.25">
      <c r="E2813" s="13"/>
      <c r="F2813" s="36"/>
      <c r="G2813" s="42"/>
    </row>
    <row r="2814" spans="5:7" x14ac:dyDescent="0.25">
      <c r="E2814" s="13"/>
      <c r="F2814" s="36"/>
      <c r="G2814" s="42"/>
    </row>
    <row r="2815" spans="5:7" x14ac:dyDescent="0.25">
      <c r="E2815" s="13"/>
      <c r="F2815" s="36"/>
      <c r="G2815" s="42"/>
    </row>
    <row r="2816" spans="5:7" x14ac:dyDescent="0.25">
      <c r="E2816" s="13"/>
      <c r="F2816" s="36"/>
      <c r="G2816" s="42"/>
    </row>
    <row r="2817" spans="5:7" x14ac:dyDescent="0.25">
      <c r="E2817" s="13"/>
      <c r="F2817" s="36"/>
      <c r="G2817" s="42"/>
    </row>
    <row r="2818" spans="5:7" x14ac:dyDescent="0.25">
      <c r="E2818" s="13"/>
      <c r="F2818" s="36"/>
      <c r="G2818" s="42"/>
    </row>
    <row r="2819" spans="5:7" x14ac:dyDescent="0.25">
      <c r="E2819" s="13"/>
      <c r="F2819" s="36"/>
      <c r="G2819" s="42"/>
    </row>
    <row r="2820" spans="5:7" x14ac:dyDescent="0.25">
      <c r="E2820" s="13"/>
      <c r="F2820" s="36"/>
      <c r="G2820" s="42"/>
    </row>
    <row r="2821" spans="5:7" x14ac:dyDescent="0.25">
      <c r="E2821" s="13"/>
      <c r="F2821" s="36"/>
      <c r="G2821" s="42"/>
    </row>
    <row r="2822" spans="5:7" x14ac:dyDescent="0.25">
      <c r="E2822" s="13"/>
      <c r="F2822" s="36"/>
      <c r="G2822" s="42"/>
    </row>
    <row r="2823" spans="5:7" x14ac:dyDescent="0.25">
      <c r="E2823" s="13"/>
      <c r="F2823" s="36"/>
      <c r="G2823" s="42"/>
    </row>
    <row r="2824" spans="5:7" x14ac:dyDescent="0.25">
      <c r="E2824" s="13"/>
      <c r="F2824" s="36"/>
      <c r="G2824" s="42"/>
    </row>
    <row r="2825" spans="5:7" x14ac:dyDescent="0.25">
      <c r="E2825" s="13"/>
      <c r="F2825" s="36"/>
      <c r="G2825" s="42"/>
    </row>
    <row r="2826" spans="5:7" x14ac:dyDescent="0.25">
      <c r="E2826" s="13"/>
      <c r="F2826" s="36"/>
      <c r="G2826" s="42"/>
    </row>
    <row r="2827" spans="5:7" x14ac:dyDescent="0.25">
      <c r="E2827" s="13"/>
      <c r="F2827" s="36"/>
      <c r="G2827" s="42"/>
    </row>
    <row r="2828" spans="5:7" x14ac:dyDescent="0.25">
      <c r="E2828" s="13"/>
      <c r="F2828" s="36"/>
      <c r="G2828" s="42"/>
    </row>
    <row r="2829" spans="5:7" x14ac:dyDescent="0.25">
      <c r="E2829" s="13"/>
      <c r="F2829" s="36"/>
      <c r="G2829" s="42"/>
    </row>
    <row r="2830" spans="5:7" x14ac:dyDescent="0.25">
      <c r="E2830" s="13"/>
      <c r="F2830" s="36"/>
      <c r="G2830" s="42"/>
    </row>
    <row r="2831" spans="5:7" x14ac:dyDescent="0.25">
      <c r="E2831" s="13"/>
      <c r="F2831" s="36"/>
      <c r="G2831" s="42"/>
    </row>
    <row r="2832" spans="5:7" x14ac:dyDescent="0.25">
      <c r="E2832" s="13"/>
      <c r="F2832" s="36"/>
      <c r="G2832" s="42"/>
    </row>
    <row r="2833" spans="5:7" x14ac:dyDescent="0.25">
      <c r="E2833" s="13"/>
      <c r="F2833" s="36"/>
      <c r="G2833" s="42"/>
    </row>
    <row r="2834" spans="5:7" x14ac:dyDescent="0.25">
      <c r="E2834" s="13"/>
      <c r="F2834" s="36"/>
      <c r="G2834" s="42"/>
    </row>
    <row r="2835" spans="5:7" x14ac:dyDescent="0.25">
      <c r="E2835" s="13"/>
      <c r="F2835" s="36"/>
      <c r="G2835" s="42"/>
    </row>
    <row r="2836" spans="5:7" x14ac:dyDescent="0.25">
      <c r="E2836" s="13"/>
      <c r="F2836" s="36"/>
      <c r="G2836" s="42"/>
    </row>
    <row r="2837" spans="5:7" x14ac:dyDescent="0.25">
      <c r="E2837" s="13"/>
      <c r="F2837" s="36"/>
      <c r="G2837" s="42"/>
    </row>
    <row r="2838" spans="5:7" x14ac:dyDescent="0.25">
      <c r="E2838" s="13"/>
      <c r="F2838" s="36"/>
      <c r="G2838" s="42"/>
    </row>
    <row r="2839" spans="5:7" x14ac:dyDescent="0.25">
      <c r="E2839" s="13"/>
      <c r="F2839" s="36"/>
      <c r="G2839" s="42"/>
    </row>
    <row r="2840" spans="5:7" x14ac:dyDescent="0.25">
      <c r="E2840" s="13"/>
      <c r="F2840" s="36"/>
      <c r="G2840" s="42"/>
    </row>
    <row r="2841" spans="5:7" x14ac:dyDescent="0.25">
      <c r="E2841" s="13"/>
      <c r="F2841" s="36"/>
      <c r="G2841" s="42"/>
    </row>
    <row r="2842" spans="5:7" x14ac:dyDescent="0.25">
      <c r="E2842" s="13"/>
      <c r="F2842" s="36"/>
      <c r="G2842" s="42"/>
    </row>
    <row r="2843" spans="5:7" x14ac:dyDescent="0.25">
      <c r="E2843" s="13"/>
      <c r="F2843" s="36"/>
      <c r="G2843" s="42"/>
    </row>
    <row r="2844" spans="5:7" x14ac:dyDescent="0.25">
      <c r="E2844" s="13"/>
      <c r="F2844" s="36"/>
      <c r="G2844" s="42"/>
    </row>
    <row r="2845" spans="5:7" x14ac:dyDescent="0.25">
      <c r="E2845" s="13"/>
      <c r="F2845" s="36"/>
      <c r="G2845" s="42"/>
    </row>
    <row r="2846" spans="5:7" x14ac:dyDescent="0.25">
      <c r="E2846" s="13"/>
      <c r="F2846" s="36"/>
      <c r="G2846" s="42"/>
    </row>
    <row r="2847" spans="5:7" x14ac:dyDescent="0.25">
      <c r="E2847" s="13"/>
      <c r="F2847" s="36"/>
      <c r="G2847" s="42"/>
    </row>
    <row r="2848" spans="5:7" x14ac:dyDescent="0.25">
      <c r="E2848" s="13"/>
      <c r="F2848" s="36"/>
      <c r="G2848" s="42"/>
    </row>
    <row r="2849" spans="5:7" x14ac:dyDescent="0.25">
      <c r="E2849" s="13"/>
      <c r="F2849" s="36"/>
      <c r="G2849" s="42"/>
    </row>
    <row r="2850" spans="5:7" x14ac:dyDescent="0.25">
      <c r="E2850" s="13"/>
      <c r="F2850" s="36"/>
      <c r="G2850" s="42"/>
    </row>
    <row r="2851" spans="5:7" x14ac:dyDescent="0.25">
      <c r="E2851" s="13"/>
      <c r="F2851" s="36"/>
      <c r="G2851" s="42"/>
    </row>
    <row r="2852" spans="5:7" x14ac:dyDescent="0.25">
      <c r="E2852" s="13"/>
      <c r="F2852" s="36"/>
      <c r="G2852" s="42"/>
    </row>
    <row r="2853" spans="5:7" x14ac:dyDescent="0.25">
      <c r="E2853" s="13"/>
      <c r="F2853" s="36"/>
      <c r="G2853" s="42"/>
    </row>
    <row r="2854" spans="5:7" x14ac:dyDescent="0.25">
      <c r="E2854" s="13"/>
      <c r="F2854" s="36"/>
      <c r="G2854" s="42"/>
    </row>
    <row r="2855" spans="5:7" x14ac:dyDescent="0.25">
      <c r="E2855" s="13"/>
      <c r="F2855" s="36"/>
      <c r="G2855" s="42"/>
    </row>
    <row r="2856" spans="5:7" x14ac:dyDescent="0.25">
      <c r="E2856" s="13"/>
      <c r="F2856" s="36"/>
      <c r="G2856" s="42"/>
    </row>
    <row r="2857" spans="5:7" x14ac:dyDescent="0.25">
      <c r="E2857" s="13"/>
      <c r="F2857" s="36"/>
      <c r="G2857" s="42"/>
    </row>
    <row r="2858" spans="5:7" x14ac:dyDescent="0.25">
      <c r="E2858" s="13"/>
      <c r="F2858" s="36"/>
      <c r="G2858" s="42"/>
    </row>
    <row r="2859" spans="5:7" x14ac:dyDescent="0.25">
      <c r="E2859" s="13"/>
      <c r="F2859" s="36"/>
      <c r="G2859" s="42"/>
    </row>
    <row r="2860" spans="5:7" x14ac:dyDescent="0.25">
      <c r="E2860" s="13"/>
      <c r="F2860" s="36"/>
      <c r="G2860" s="42"/>
    </row>
    <row r="2861" spans="5:7" x14ac:dyDescent="0.25">
      <c r="E2861" s="13"/>
      <c r="F2861" s="36"/>
      <c r="G2861" s="42"/>
    </row>
    <row r="2862" spans="5:7" x14ac:dyDescent="0.25">
      <c r="E2862" s="13"/>
      <c r="F2862" s="36"/>
      <c r="G2862" s="42"/>
    </row>
    <row r="2863" spans="5:7" x14ac:dyDescent="0.25">
      <c r="E2863" s="13"/>
      <c r="F2863" s="36"/>
      <c r="G2863" s="42"/>
    </row>
    <row r="2864" spans="5:7" x14ac:dyDescent="0.25">
      <c r="E2864" s="13"/>
      <c r="F2864" s="36"/>
      <c r="G2864" s="42"/>
    </row>
    <row r="2865" spans="5:7" x14ac:dyDescent="0.25">
      <c r="E2865" s="13"/>
      <c r="F2865" s="36"/>
      <c r="G2865" s="42"/>
    </row>
    <row r="2866" spans="5:7" x14ac:dyDescent="0.25">
      <c r="E2866" s="13"/>
      <c r="F2866" s="36"/>
      <c r="G2866" s="42"/>
    </row>
    <row r="2867" spans="5:7" x14ac:dyDescent="0.25">
      <c r="E2867" s="13"/>
      <c r="F2867" s="36"/>
      <c r="G2867" s="42"/>
    </row>
    <row r="2868" spans="5:7" x14ac:dyDescent="0.25">
      <c r="E2868" s="13"/>
      <c r="F2868" s="36"/>
      <c r="G2868" s="42"/>
    </row>
    <row r="2869" spans="5:7" x14ac:dyDescent="0.25">
      <c r="E2869" s="13"/>
      <c r="F2869" s="36"/>
      <c r="G2869" s="42"/>
    </row>
    <row r="2870" spans="5:7" x14ac:dyDescent="0.25">
      <c r="E2870" s="13"/>
      <c r="F2870" s="36"/>
      <c r="G2870" s="42"/>
    </row>
    <row r="2871" spans="5:7" x14ac:dyDescent="0.25">
      <c r="E2871" s="13"/>
      <c r="F2871" s="36"/>
      <c r="G2871" s="42"/>
    </row>
    <row r="2872" spans="5:7" x14ac:dyDescent="0.25">
      <c r="E2872" s="13"/>
      <c r="F2872" s="36"/>
      <c r="G2872" s="42"/>
    </row>
    <row r="2873" spans="5:7" x14ac:dyDescent="0.25">
      <c r="E2873" s="13"/>
      <c r="F2873" s="36"/>
      <c r="G2873" s="42"/>
    </row>
    <row r="2874" spans="5:7" x14ac:dyDescent="0.25">
      <c r="E2874" s="13"/>
      <c r="F2874" s="36"/>
      <c r="G2874" s="42"/>
    </row>
    <row r="2875" spans="5:7" x14ac:dyDescent="0.25">
      <c r="E2875" s="13"/>
      <c r="F2875" s="36"/>
      <c r="G2875" s="42"/>
    </row>
    <row r="2876" spans="5:7" x14ac:dyDescent="0.25">
      <c r="E2876" s="13"/>
      <c r="F2876" s="36"/>
      <c r="G2876" s="42"/>
    </row>
    <row r="2877" spans="5:7" x14ac:dyDescent="0.25">
      <c r="E2877" s="13"/>
      <c r="F2877" s="36"/>
      <c r="G2877" s="42"/>
    </row>
    <row r="2878" spans="5:7" x14ac:dyDescent="0.25">
      <c r="E2878" s="13"/>
      <c r="F2878" s="36"/>
      <c r="G2878" s="42"/>
    </row>
    <row r="2879" spans="5:7" x14ac:dyDescent="0.25">
      <c r="E2879" s="13"/>
      <c r="F2879" s="36"/>
      <c r="G2879" s="42"/>
    </row>
    <row r="2880" spans="5:7" x14ac:dyDescent="0.25">
      <c r="E2880" s="13"/>
      <c r="F2880" s="36"/>
      <c r="G2880" s="42"/>
    </row>
    <row r="2881" spans="5:7" x14ac:dyDescent="0.25">
      <c r="E2881" s="13"/>
      <c r="F2881" s="36"/>
      <c r="G2881" s="42"/>
    </row>
    <row r="2882" spans="5:7" x14ac:dyDescent="0.25">
      <c r="E2882" s="13"/>
      <c r="F2882" s="36"/>
      <c r="G2882" s="42"/>
    </row>
    <row r="2883" spans="5:7" x14ac:dyDescent="0.25">
      <c r="E2883" s="13"/>
      <c r="F2883" s="36"/>
      <c r="G2883" s="42"/>
    </row>
    <row r="2884" spans="5:7" x14ac:dyDescent="0.25">
      <c r="E2884" s="13"/>
      <c r="F2884" s="36"/>
      <c r="G2884" s="42"/>
    </row>
    <row r="2885" spans="5:7" x14ac:dyDescent="0.25">
      <c r="E2885" s="13"/>
      <c r="F2885" s="36"/>
      <c r="G2885" s="42"/>
    </row>
    <row r="2886" spans="5:7" x14ac:dyDescent="0.25">
      <c r="E2886" s="13"/>
      <c r="F2886" s="36"/>
      <c r="G2886" s="42"/>
    </row>
    <row r="2887" spans="5:7" x14ac:dyDescent="0.25">
      <c r="E2887" s="13"/>
      <c r="F2887" s="36"/>
      <c r="G2887" s="42"/>
    </row>
    <row r="2888" spans="5:7" x14ac:dyDescent="0.25">
      <c r="E2888" s="13"/>
      <c r="F2888" s="36"/>
      <c r="G2888" s="42"/>
    </row>
    <row r="2889" spans="5:7" x14ac:dyDescent="0.25">
      <c r="E2889" s="13"/>
      <c r="F2889" s="36"/>
      <c r="G2889" s="42"/>
    </row>
    <row r="2890" spans="5:7" x14ac:dyDescent="0.25">
      <c r="E2890" s="13"/>
      <c r="F2890" s="36"/>
      <c r="G2890" s="42"/>
    </row>
    <row r="2891" spans="5:7" x14ac:dyDescent="0.25">
      <c r="E2891" s="13"/>
      <c r="F2891" s="36"/>
      <c r="G2891" s="42"/>
    </row>
    <row r="2892" spans="5:7" x14ac:dyDescent="0.25">
      <c r="E2892" s="13"/>
      <c r="F2892" s="36"/>
      <c r="G2892" s="42"/>
    </row>
    <row r="2893" spans="5:7" x14ac:dyDescent="0.25">
      <c r="E2893" s="13"/>
      <c r="F2893" s="36"/>
      <c r="G2893" s="42"/>
    </row>
    <row r="2894" spans="5:7" x14ac:dyDescent="0.25">
      <c r="E2894" s="13"/>
      <c r="F2894" s="36"/>
      <c r="G2894" s="42"/>
    </row>
    <row r="2895" spans="5:7" x14ac:dyDescent="0.25">
      <c r="E2895" s="13"/>
      <c r="F2895" s="36"/>
      <c r="G2895" s="42"/>
    </row>
    <row r="2896" spans="5:7" x14ac:dyDescent="0.25">
      <c r="E2896" s="13"/>
      <c r="F2896" s="36"/>
      <c r="G2896" s="42"/>
    </row>
    <row r="2897" spans="5:7" x14ac:dyDescent="0.25">
      <c r="E2897" s="13"/>
      <c r="F2897" s="36"/>
      <c r="G2897" s="42"/>
    </row>
    <row r="2898" spans="5:7" x14ac:dyDescent="0.25">
      <c r="E2898" s="13"/>
      <c r="F2898" s="36"/>
      <c r="G2898" s="42"/>
    </row>
    <row r="2899" spans="5:7" x14ac:dyDescent="0.25">
      <c r="E2899" s="13"/>
      <c r="F2899" s="36"/>
      <c r="G2899" s="42"/>
    </row>
    <row r="2900" spans="5:7" x14ac:dyDescent="0.25">
      <c r="E2900" s="13"/>
      <c r="F2900" s="36"/>
      <c r="G2900" s="42"/>
    </row>
    <row r="2901" spans="5:7" x14ac:dyDescent="0.25">
      <c r="E2901" s="13"/>
      <c r="F2901" s="36"/>
      <c r="G2901" s="42"/>
    </row>
    <row r="2902" spans="5:7" x14ac:dyDescent="0.25">
      <c r="E2902" s="13"/>
      <c r="F2902" s="36"/>
      <c r="G2902" s="42"/>
    </row>
    <row r="2903" spans="5:7" x14ac:dyDescent="0.25">
      <c r="E2903" s="13"/>
      <c r="F2903" s="36"/>
      <c r="G2903" s="42"/>
    </row>
    <row r="2904" spans="5:7" x14ac:dyDescent="0.25">
      <c r="E2904" s="13"/>
      <c r="F2904" s="36"/>
      <c r="G2904" s="42"/>
    </row>
    <row r="2905" spans="5:7" x14ac:dyDescent="0.25">
      <c r="E2905" s="13"/>
      <c r="F2905" s="36"/>
      <c r="G2905" s="42"/>
    </row>
    <row r="2906" spans="5:7" x14ac:dyDescent="0.25">
      <c r="E2906" s="13"/>
      <c r="F2906" s="36"/>
      <c r="G2906" s="42"/>
    </row>
    <row r="2907" spans="5:7" x14ac:dyDescent="0.25">
      <c r="E2907" s="13"/>
      <c r="F2907" s="36"/>
      <c r="G2907" s="42"/>
    </row>
    <row r="2908" spans="5:7" x14ac:dyDescent="0.25">
      <c r="E2908" s="13"/>
      <c r="F2908" s="36"/>
      <c r="G2908" s="42"/>
    </row>
    <row r="2909" spans="5:7" x14ac:dyDescent="0.25">
      <c r="E2909" s="13"/>
      <c r="F2909" s="36"/>
      <c r="G2909" s="42"/>
    </row>
    <row r="2910" spans="5:7" x14ac:dyDescent="0.25">
      <c r="E2910" s="13"/>
      <c r="F2910" s="36"/>
      <c r="G2910" s="42"/>
    </row>
    <row r="2911" spans="5:7" x14ac:dyDescent="0.25">
      <c r="E2911" s="13"/>
      <c r="F2911" s="36"/>
      <c r="G2911" s="42"/>
    </row>
    <row r="2912" spans="5:7" x14ac:dyDescent="0.25">
      <c r="E2912" s="13"/>
      <c r="F2912" s="36"/>
      <c r="G2912" s="42"/>
    </row>
    <row r="2913" spans="5:7" x14ac:dyDescent="0.25">
      <c r="E2913" s="13"/>
      <c r="F2913" s="36"/>
      <c r="G2913" s="42"/>
    </row>
    <row r="2914" spans="5:7" x14ac:dyDescent="0.25">
      <c r="E2914" s="13"/>
      <c r="F2914" s="36"/>
      <c r="G2914" s="42"/>
    </row>
    <row r="2915" spans="5:7" x14ac:dyDescent="0.25">
      <c r="E2915" s="13"/>
      <c r="F2915" s="36"/>
      <c r="G2915" s="42"/>
    </row>
    <row r="2916" spans="5:7" x14ac:dyDescent="0.25">
      <c r="E2916" s="13"/>
      <c r="F2916" s="36"/>
      <c r="G2916" s="42"/>
    </row>
    <row r="2917" spans="5:7" x14ac:dyDescent="0.25">
      <c r="E2917" s="13"/>
      <c r="F2917" s="36"/>
      <c r="G2917" s="42"/>
    </row>
    <row r="2918" spans="5:7" x14ac:dyDescent="0.25">
      <c r="E2918" s="13"/>
      <c r="F2918" s="36"/>
      <c r="G2918" s="42"/>
    </row>
    <row r="2919" spans="5:7" x14ac:dyDescent="0.25">
      <c r="E2919" s="13"/>
      <c r="F2919" s="36"/>
      <c r="G2919" s="42"/>
    </row>
    <row r="2920" spans="5:7" x14ac:dyDescent="0.25">
      <c r="E2920" s="13"/>
      <c r="F2920" s="36"/>
      <c r="G2920" s="42"/>
    </row>
    <row r="2921" spans="5:7" x14ac:dyDescent="0.25">
      <c r="E2921" s="13"/>
      <c r="F2921" s="36"/>
      <c r="G2921" s="42"/>
    </row>
    <row r="2922" spans="5:7" x14ac:dyDescent="0.25">
      <c r="E2922" s="13"/>
      <c r="F2922" s="36"/>
      <c r="G2922" s="42"/>
    </row>
    <row r="2923" spans="5:7" x14ac:dyDescent="0.25">
      <c r="E2923" s="13"/>
      <c r="F2923" s="36"/>
      <c r="G2923" s="42"/>
    </row>
    <row r="2924" spans="5:7" x14ac:dyDescent="0.25">
      <c r="E2924" s="13"/>
      <c r="F2924" s="36"/>
      <c r="G2924" s="42"/>
    </row>
    <row r="2925" spans="5:7" x14ac:dyDescent="0.25">
      <c r="E2925" s="13"/>
      <c r="F2925" s="36"/>
      <c r="G2925" s="42"/>
    </row>
    <row r="2926" spans="5:7" x14ac:dyDescent="0.25">
      <c r="E2926" s="13"/>
      <c r="F2926" s="36"/>
      <c r="G2926" s="42"/>
    </row>
    <row r="2927" spans="5:7" x14ac:dyDescent="0.25">
      <c r="E2927" s="13"/>
      <c r="F2927" s="36"/>
      <c r="G2927" s="42"/>
    </row>
    <row r="2928" spans="5:7" x14ac:dyDescent="0.25">
      <c r="E2928" s="13"/>
      <c r="F2928" s="36"/>
      <c r="G2928" s="42"/>
    </row>
    <row r="2929" spans="5:7" x14ac:dyDescent="0.25">
      <c r="E2929" s="13"/>
      <c r="F2929" s="36"/>
      <c r="G2929" s="42"/>
    </row>
    <row r="2930" spans="5:7" x14ac:dyDescent="0.25">
      <c r="E2930" s="13"/>
      <c r="F2930" s="36"/>
      <c r="G2930" s="42"/>
    </row>
    <row r="2931" spans="5:7" x14ac:dyDescent="0.25">
      <c r="E2931" s="13"/>
      <c r="F2931" s="36"/>
      <c r="G2931" s="42"/>
    </row>
    <row r="2932" spans="5:7" x14ac:dyDescent="0.25">
      <c r="E2932" s="13"/>
      <c r="F2932" s="36"/>
      <c r="G2932" s="42"/>
    </row>
    <row r="2933" spans="5:7" x14ac:dyDescent="0.25">
      <c r="E2933" s="13"/>
      <c r="F2933" s="36"/>
      <c r="G2933" s="42"/>
    </row>
    <row r="2934" spans="5:7" x14ac:dyDescent="0.25">
      <c r="E2934" s="13"/>
      <c r="F2934" s="36"/>
      <c r="G2934" s="42"/>
    </row>
    <row r="2935" spans="5:7" x14ac:dyDescent="0.25">
      <c r="E2935" s="13"/>
      <c r="F2935" s="36"/>
      <c r="G2935" s="42"/>
    </row>
    <row r="2936" spans="5:7" x14ac:dyDescent="0.25">
      <c r="E2936" s="13"/>
      <c r="F2936" s="36"/>
      <c r="G2936" s="42"/>
    </row>
    <row r="2937" spans="5:7" x14ac:dyDescent="0.25">
      <c r="E2937" s="13"/>
      <c r="F2937" s="36"/>
      <c r="G2937" s="42"/>
    </row>
    <row r="2938" spans="5:7" x14ac:dyDescent="0.25">
      <c r="E2938" s="13"/>
      <c r="F2938" s="36"/>
      <c r="G2938" s="42"/>
    </row>
    <row r="2939" spans="5:7" x14ac:dyDescent="0.25">
      <c r="E2939" s="13"/>
      <c r="F2939" s="36"/>
      <c r="G2939" s="42"/>
    </row>
    <row r="2940" spans="5:7" x14ac:dyDescent="0.25">
      <c r="E2940" s="13"/>
      <c r="F2940" s="36"/>
      <c r="G2940" s="42"/>
    </row>
    <row r="2941" spans="5:7" x14ac:dyDescent="0.25">
      <c r="E2941" s="13"/>
      <c r="F2941" s="36"/>
      <c r="G2941" s="42"/>
    </row>
    <row r="2942" spans="5:7" x14ac:dyDescent="0.25">
      <c r="E2942" s="13"/>
      <c r="F2942" s="36"/>
      <c r="G2942" s="42"/>
    </row>
    <row r="2943" spans="5:7" x14ac:dyDescent="0.25">
      <c r="E2943" s="13"/>
      <c r="F2943" s="36"/>
      <c r="G2943" s="42"/>
    </row>
    <row r="2944" spans="5:7" x14ac:dyDescent="0.25">
      <c r="E2944" s="13"/>
      <c r="F2944" s="36"/>
      <c r="G2944" s="42"/>
    </row>
    <row r="2945" spans="5:7" x14ac:dyDescent="0.25">
      <c r="E2945" s="13"/>
      <c r="F2945" s="36"/>
      <c r="G2945" s="42"/>
    </row>
    <row r="2946" spans="5:7" x14ac:dyDescent="0.25">
      <c r="E2946" s="13"/>
      <c r="F2946" s="36"/>
      <c r="G2946" s="42"/>
    </row>
    <row r="2947" spans="5:7" x14ac:dyDescent="0.25">
      <c r="E2947" s="13"/>
      <c r="F2947" s="36"/>
      <c r="G2947" s="42"/>
    </row>
    <row r="2948" spans="5:7" x14ac:dyDescent="0.25">
      <c r="E2948" s="13"/>
      <c r="F2948" s="36"/>
      <c r="G2948" s="42"/>
    </row>
    <row r="2949" spans="5:7" x14ac:dyDescent="0.25">
      <c r="E2949" s="13"/>
      <c r="F2949" s="36"/>
      <c r="G2949" s="42"/>
    </row>
    <row r="2950" spans="5:7" x14ac:dyDescent="0.25">
      <c r="E2950" s="13"/>
      <c r="F2950" s="36"/>
      <c r="G2950" s="42"/>
    </row>
    <row r="2951" spans="5:7" x14ac:dyDescent="0.25">
      <c r="E2951" s="13"/>
      <c r="F2951" s="36"/>
      <c r="G2951" s="42"/>
    </row>
    <row r="2952" spans="5:7" x14ac:dyDescent="0.25">
      <c r="E2952" s="13"/>
      <c r="F2952" s="36"/>
      <c r="G2952" s="42"/>
    </row>
    <row r="2953" spans="5:7" x14ac:dyDescent="0.25">
      <c r="E2953" s="13"/>
      <c r="F2953" s="36"/>
      <c r="G2953" s="42"/>
    </row>
    <row r="2954" spans="5:7" x14ac:dyDescent="0.25">
      <c r="E2954" s="13"/>
      <c r="F2954" s="36"/>
      <c r="G2954" s="42"/>
    </row>
    <row r="2955" spans="5:7" x14ac:dyDescent="0.25">
      <c r="E2955" s="13"/>
      <c r="F2955" s="36"/>
      <c r="G2955" s="42"/>
    </row>
    <row r="2956" spans="5:7" x14ac:dyDescent="0.25">
      <c r="E2956" s="13"/>
      <c r="F2956" s="36"/>
      <c r="G2956" s="42"/>
    </row>
    <row r="2957" spans="5:7" x14ac:dyDescent="0.25">
      <c r="E2957" s="13"/>
      <c r="F2957" s="36"/>
      <c r="G2957" s="42"/>
    </row>
    <row r="2958" spans="5:7" x14ac:dyDescent="0.25">
      <c r="E2958" s="13"/>
      <c r="F2958" s="36"/>
      <c r="G2958" s="42"/>
    </row>
    <row r="2959" spans="5:7" x14ac:dyDescent="0.25">
      <c r="E2959" s="13"/>
      <c r="F2959" s="36"/>
      <c r="G2959" s="42"/>
    </row>
    <row r="2960" spans="5:7" x14ac:dyDescent="0.25">
      <c r="E2960" s="13"/>
      <c r="F2960" s="36"/>
      <c r="G2960" s="42"/>
    </row>
    <row r="2961" spans="5:7" x14ac:dyDescent="0.25">
      <c r="E2961" s="13"/>
      <c r="F2961" s="36"/>
      <c r="G2961" s="42"/>
    </row>
    <row r="2962" spans="5:7" x14ac:dyDescent="0.25">
      <c r="E2962" s="13"/>
      <c r="F2962" s="36"/>
      <c r="G2962" s="42"/>
    </row>
    <row r="2963" spans="5:7" x14ac:dyDescent="0.25">
      <c r="E2963" s="13"/>
      <c r="F2963" s="36"/>
      <c r="G2963" s="42"/>
    </row>
    <row r="2964" spans="5:7" x14ac:dyDescent="0.25">
      <c r="E2964" s="13"/>
      <c r="F2964" s="36"/>
      <c r="G2964" s="42"/>
    </row>
    <row r="2965" spans="5:7" x14ac:dyDescent="0.25">
      <c r="E2965" s="13"/>
      <c r="F2965" s="36"/>
      <c r="G2965" s="42"/>
    </row>
    <row r="2966" spans="5:7" x14ac:dyDescent="0.25">
      <c r="E2966" s="13"/>
      <c r="F2966" s="36"/>
      <c r="G2966" s="42"/>
    </row>
    <row r="2967" spans="5:7" x14ac:dyDescent="0.25">
      <c r="E2967" s="13"/>
      <c r="F2967" s="36"/>
      <c r="G2967" s="42"/>
    </row>
    <row r="2968" spans="5:7" x14ac:dyDescent="0.25">
      <c r="E2968" s="13"/>
      <c r="F2968" s="36"/>
      <c r="G2968" s="42"/>
    </row>
    <row r="2969" spans="5:7" x14ac:dyDescent="0.25">
      <c r="E2969" s="13"/>
      <c r="F2969" s="36"/>
      <c r="G2969" s="42"/>
    </row>
    <row r="2970" spans="5:7" x14ac:dyDescent="0.25">
      <c r="E2970" s="13"/>
      <c r="F2970" s="36"/>
      <c r="G2970" s="42"/>
    </row>
    <row r="2971" spans="5:7" x14ac:dyDescent="0.25">
      <c r="E2971" s="13"/>
      <c r="F2971" s="36"/>
      <c r="G2971" s="42"/>
    </row>
    <row r="2972" spans="5:7" x14ac:dyDescent="0.25">
      <c r="E2972" s="13"/>
      <c r="F2972" s="36"/>
      <c r="G2972" s="42"/>
    </row>
    <row r="2973" spans="5:7" x14ac:dyDescent="0.25">
      <c r="E2973" s="13"/>
      <c r="F2973" s="36"/>
      <c r="G2973" s="42"/>
    </row>
    <row r="2974" spans="5:7" x14ac:dyDescent="0.25">
      <c r="E2974" s="13"/>
      <c r="F2974" s="36"/>
      <c r="G2974" s="42"/>
    </row>
    <row r="2975" spans="5:7" x14ac:dyDescent="0.25">
      <c r="E2975" s="13"/>
      <c r="F2975" s="36"/>
      <c r="G2975" s="42"/>
    </row>
    <row r="2976" spans="5:7" x14ac:dyDescent="0.25">
      <c r="E2976" s="13"/>
      <c r="F2976" s="36"/>
      <c r="G2976" s="42"/>
    </row>
    <row r="2977" spans="5:7" x14ac:dyDescent="0.25">
      <c r="E2977" s="13"/>
      <c r="F2977" s="36"/>
      <c r="G2977" s="42"/>
    </row>
    <row r="2978" spans="5:7" x14ac:dyDescent="0.25">
      <c r="E2978" s="13"/>
      <c r="F2978" s="36"/>
      <c r="G2978" s="42"/>
    </row>
    <row r="2979" spans="5:7" x14ac:dyDescent="0.25">
      <c r="E2979" s="13"/>
      <c r="F2979" s="36"/>
      <c r="G2979" s="42"/>
    </row>
    <row r="2980" spans="5:7" x14ac:dyDescent="0.25">
      <c r="E2980" s="13"/>
      <c r="F2980" s="36"/>
      <c r="G2980" s="42"/>
    </row>
    <row r="2981" spans="5:7" x14ac:dyDescent="0.25">
      <c r="E2981" s="13"/>
      <c r="F2981" s="36"/>
      <c r="G2981" s="42"/>
    </row>
    <row r="2982" spans="5:7" x14ac:dyDescent="0.25">
      <c r="E2982" s="13"/>
      <c r="F2982" s="36"/>
      <c r="G2982" s="42"/>
    </row>
    <row r="2983" spans="5:7" x14ac:dyDescent="0.25">
      <c r="E2983" s="13"/>
      <c r="F2983" s="36"/>
      <c r="G2983" s="42"/>
    </row>
    <row r="2984" spans="5:7" x14ac:dyDescent="0.25">
      <c r="E2984" s="13"/>
      <c r="F2984" s="36"/>
      <c r="G2984" s="42"/>
    </row>
    <row r="2985" spans="5:7" x14ac:dyDescent="0.25">
      <c r="E2985" s="13"/>
      <c r="F2985" s="36"/>
      <c r="G2985" s="42"/>
    </row>
    <row r="2986" spans="5:7" x14ac:dyDescent="0.25">
      <c r="E2986" s="13"/>
      <c r="F2986" s="36"/>
      <c r="G2986" s="42"/>
    </row>
    <row r="2987" spans="5:7" x14ac:dyDescent="0.25">
      <c r="E2987" s="13"/>
      <c r="F2987" s="36"/>
      <c r="G2987" s="42"/>
    </row>
    <row r="2988" spans="5:7" x14ac:dyDescent="0.25">
      <c r="E2988" s="13"/>
      <c r="F2988" s="36"/>
      <c r="G2988" s="42"/>
    </row>
    <row r="2989" spans="5:7" x14ac:dyDescent="0.25">
      <c r="E2989" s="13"/>
      <c r="F2989" s="36"/>
      <c r="G2989" s="42"/>
    </row>
    <row r="2990" spans="5:7" x14ac:dyDescent="0.25">
      <c r="E2990" s="13"/>
      <c r="F2990" s="36"/>
      <c r="G2990" s="42"/>
    </row>
    <row r="2991" spans="5:7" x14ac:dyDescent="0.25">
      <c r="E2991" s="13"/>
      <c r="F2991" s="36"/>
      <c r="G2991" s="42"/>
    </row>
    <row r="2992" spans="5:7" x14ac:dyDescent="0.25">
      <c r="E2992" s="13"/>
      <c r="F2992" s="36"/>
      <c r="G2992" s="42"/>
    </row>
    <row r="2993" spans="5:7" x14ac:dyDescent="0.25">
      <c r="E2993" s="13"/>
      <c r="F2993" s="36"/>
      <c r="G2993" s="42"/>
    </row>
    <row r="2994" spans="5:7" x14ac:dyDescent="0.25">
      <c r="E2994" s="13"/>
      <c r="F2994" s="36"/>
      <c r="G2994" s="42"/>
    </row>
    <row r="2995" spans="5:7" x14ac:dyDescent="0.25">
      <c r="E2995" s="13"/>
      <c r="F2995" s="36"/>
      <c r="G2995" s="42"/>
    </row>
    <row r="2996" spans="5:7" x14ac:dyDescent="0.25">
      <c r="E2996" s="13"/>
      <c r="F2996" s="36"/>
      <c r="G2996" s="42"/>
    </row>
    <row r="2997" spans="5:7" x14ac:dyDescent="0.25">
      <c r="E2997" s="13"/>
      <c r="F2997" s="36"/>
      <c r="G2997" s="42"/>
    </row>
    <row r="2998" spans="5:7" x14ac:dyDescent="0.25">
      <c r="E2998" s="13"/>
      <c r="F2998" s="36"/>
      <c r="G2998" s="42"/>
    </row>
    <row r="2999" spans="5:7" x14ac:dyDescent="0.25">
      <c r="E2999" s="13"/>
      <c r="F2999" s="36"/>
      <c r="G2999" s="42"/>
    </row>
    <row r="3000" spans="5:7" x14ac:dyDescent="0.25">
      <c r="E3000" s="13"/>
      <c r="F3000" s="36"/>
      <c r="G3000" s="42"/>
    </row>
    <row r="3001" spans="5:7" x14ac:dyDescent="0.25">
      <c r="E3001" s="13"/>
      <c r="F3001" s="36"/>
      <c r="G3001" s="42"/>
    </row>
    <row r="3002" spans="5:7" x14ac:dyDescent="0.25">
      <c r="E3002" s="13"/>
      <c r="F3002" s="36"/>
      <c r="G3002" s="42"/>
    </row>
    <row r="3003" spans="5:7" x14ac:dyDescent="0.25">
      <c r="E3003" s="13"/>
      <c r="F3003" s="36"/>
      <c r="G3003" s="42"/>
    </row>
    <row r="3004" spans="5:7" x14ac:dyDescent="0.25">
      <c r="E3004" s="13"/>
      <c r="F3004" s="36"/>
      <c r="G3004" s="42"/>
    </row>
    <row r="3005" spans="5:7" x14ac:dyDescent="0.25">
      <c r="E3005" s="13"/>
      <c r="F3005" s="36"/>
      <c r="G3005" s="42"/>
    </row>
    <row r="3006" spans="5:7" x14ac:dyDescent="0.25">
      <c r="E3006" s="13"/>
      <c r="F3006" s="36"/>
      <c r="G3006" s="42"/>
    </row>
    <row r="3007" spans="5:7" x14ac:dyDescent="0.25">
      <c r="E3007" s="13"/>
      <c r="F3007" s="36"/>
      <c r="G3007" s="42"/>
    </row>
    <row r="3008" spans="5:7" x14ac:dyDescent="0.25">
      <c r="E3008" s="13"/>
      <c r="F3008" s="36"/>
      <c r="G3008" s="42"/>
    </row>
    <row r="3009" spans="5:7" x14ac:dyDescent="0.25">
      <c r="E3009" s="13"/>
      <c r="F3009" s="36"/>
      <c r="G3009" s="42"/>
    </row>
    <row r="3010" spans="5:7" x14ac:dyDescent="0.25">
      <c r="E3010" s="13"/>
      <c r="F3010" s="36"/>
      <c r="G3010" s="42"/>
    </row>
    <row r="3011" spans="5:7" x14ac:dyDescent="0.25">
      <c r="E3011" s="13"/>
      <c r="F3011" s="36"/>
      <c r="G3011" s="42"/>
    </row>
    <row r="3012" spans="5:7" x14ac:dyDescent="0.25">
      <c r="E3012" s="13"/>
      <c r="F3012" s="36"/>
      <c r="G3012" s="42"/>
    </row>
    <row r="3013" spans="5:7" x14ac:dyDescent="0.25">
      <c r="E3013" s="13"/>
      <c r="F3013" s="36"/>
      <c r="G3013" s="42"/>
    </row>
    <row r="3014" spans="5:7" x14ac:dyDescent="0.25">
      <c r="E3014" s="13"/>
      <c r="F3014" s="36"/>
      <c r="G3014" s="42"/>
    </row>
    <row r="3015" spans="5:7" x14ac:dyDescent="0.25">
      <c r="E3015" s="13"/>
      <c r="F3015" s="36"/>
      <c r="G3015" s="42"/>
    </row>
    <row r="3016" spans="5:7" x14ac:dyDescent="0.25">
      <c r="E3016" s="13"/>
      <c r="F3016" s="36"/>
      <c r="G3016" s="42"/>
    </row>
    <row r="3017" spans="5:7" x14ac:dyDescent="0.25">
      <c r="E3017" s="13"/>
      <c r="F3017" s="36"/>
      <c r="G3017" s="42"/>
    </row>
    <row r="3018" spans="5:7" x14ac:dyDescent="0.25">
      <c r="E3018" s="13"/>
      <c r="F3018" s="36"/>
      <c r="G3018" s="42"/>
    </row>
    <row r="3019" spans="5:7" x14ac:dyDescent="0.25">
      <c r="E3019" s="13"/>
      <c r="F3019" s="36"/>
      <c r="G3019" s="42"/>
    </row>
    <row r="3020" spans="5:7" x14ac:dyDescent="0.25">
      <c r="E3020" s="13"/>
      <c r="F3020" s="36"/>
      <c r="G3020" s="42"/>
    </row>
    <row r="3021" spans="5:7" x14ac:dyDescent="0.25">
      <c r="E3021" s="13"/>
      <c r="F3021" s="36"/>
      <c r="G3021" s="42"/>
    </row>
    <row r="3022" spans="5:7" x14ac:dyDescent="0.25">
      <c r="E3022" s="13"/>
      <c r="F3022" s="36"/>
      <c r="G3022" s="42"/>
    </row>
    <row r="3023" spans="5:7" x14ac:dyDescent="0.25">
      <c r="E3023" s="13"/>
      <c r="F3023" s="36"/>
      <c r="G3023" s="42"/>
    </row>
    <row r="3024" spans="5:7" x14ac:dyDescent="0.25">
      <c r="E3024" s="13"/>
      <c r="F3024" s="36"/>
      <c r="G3024" s="42"/>
    </row>
    <row r="3025" spans="5:7" x14ac:dyDescent="0.25">
      <c r="E3025" s="13"/>
      <c r="F3025" s="36"/>
      <c r="G3025" s="42"/>
    </row>
    <row r="3026" spans="5:7" x14ac:dyDescent="0.25">
      <c r="E3026" s="13"/>
      <c r="F3026" s="36"/>
      <c r="G3026" s="42"/>
    </row>
    <row r="3027" spans="5:7" x14ac:dyDescent="0.25">
      <c r="E3027" s="13"/>
      <c r="F3027" s="36"/>
      <c r="G3027" s="42"/>
    </row>
    <row r="3028" spans="5:7" x14ac:dyDescent="0.25">
      <c r="E3028" s="13"/>
      <c r="F3028" s="36"/>
      <c r="G3028" s="42"/>
    </row>
    <row r="3029" spans="5:7" x14ac:dyDescent="0.25">
      <c r="E3029" s="13"/>
      <c r="F3029" s="36"/>
      <c r="G3029" s="42"/>
    </row>
    <row r="3030" spans="5:7" x14ac:dyDescent="0.25">
      <c r="E3030" s="13"/>
      <c r="F3030" s="36"/>
      <c r="G3030" s="42"/>
    </row>
    <row r="3031" spans="5:7" x14ac:dyDescent="0.25">
      <c r="E3031" s="13"/>
      <c r="F3031" s="36"/>
      <c r="G3031" s="42"/>
    </row>
    <row r="3032" spans="5:7" x14ac:dyDescent="0.25">
      <c r="E3032" s="13"/>
      <c r="F3032" s="36"/>
      <c r="G3032" s="42"/>
    </row>
    <row r="3033" spans="5:7" x14ac:dyDescent="0.25">
      <c r="E3033" s="13"/>
      <c r="F3033" s="36"/>
      <c r="G3033" s="42"/>
    </row>
    <row r="3034" spans="5:7" x14ac:dyDescent="0.25">
      <c r="E3034" s="13"/>
      <c r="F3034" s="36"/>
      <c r="G3034" s="42"/>
    </row>
    <row r="3035" spans="5:7" x14ac:dyDescent="0.25">
      <c r="E3035" s="13"/>
      <c r="F3035" s="36"/>
      <c r="G3035" s="42"/>
    </row>
    <row r="3036" spans="5:7" x14ac:dyDescent="0.25">
      <c r="E3036" s="13"/>
      <c r="F3036" s="36"/>
      <c r="G3036" s="42"/>
    </row>
    <row r="3037" spans="5:7" x14ac:dyDescent="0.25">
      <c r="E3037" s="13"/>
      <c r="F3037" s="36"/>
      <c r="G3037" s="42"/>
    </row>
    <row r="3038" spans="5:7" x14ac:dyDescent="0.25">
      <c r="E3038" s="13"/>
      <c r="F3038" s="36"/>
      <c r="G3038" s="42"/>
    </row>
    <row r="3039" spans="5:7" x14ac:dyDescent="0.25">
      <c r="E3039" s="13"/>
      <c r="F3039" s="36"/>
      <c r="G3039" s="42"/>
    </row>
    <row r="3040" spans="5:7" x14ac:dyDescent="0.25">
      <c r="E3040" s="13"/>
      <c r="F3040" s="36"/>
      <c r="G3040" s="42"/>
    </row>
    <row r="3041" spans="5:7" x14ac:dyDescent="0.25">
      <c r="E3041" s="13"/>
      <c r="F3041" s="36"/>
      <c r="G3041" s="42"/>
    </row>
    <row r="3042" spans="5:7" x14ac:dyDescent="0.25">
      <c r="E3042" s="13"/>
      <c r="F3042" s="36"/>
      <c r="G3042" s="42"/>
    </row>
    <row r="3043" spans="5:7" x14ac:dyDescent="0.25">
      <c r="E3043" s="13"/>
      <c r="F3043" s="36"/>
      <c r="G3043" s="42"/>
    </row>
    <row r="3044" spans="5:7" x14ac:dyDescent="0.25">
      <c r="E3044" s="13"/>
      <c r="F3044" s="36"/>
      <c r="G3044" s="42"/>
    </row>
    <row r="3045" spans="5:7" x14ac:dyDescent="0.25">
      <c r="E3045" s="13"/>
      <c r="F3045" s="36"/>
      <c r="G3045" s="42"/>
    </row>
    <row r="3046" spans="5:7" x14ac:dyDescent="0.25">
      <c r="E3046" s="13"/>
      <c r="F3046" s="36"/>
      <c r="G3046" s="42"/>
    </row>
    <row r="3047" spans="5:7" x14ac:dyDescent="0.25">
      <c r="E3047" s="13"/>
      <c r="F3047" s="36"/>
      <c r="G3047" s="42"/>
    </row>
    <row r="3048" spans="5:7" x14ac:dyDescent="0.25">
      <c r="E3048" s="13"/>
      <c r="F3048" s="36"/>
      <c r="G3048" s="42"/>
    </row>
    <row r="3049" spans="5:7" x14ac:dyDescent="0.25">
      <c r="E3049" s="13"/>
      <c r="F3049" s="36"/>
      <c r="G3049" s="42"/>
    </row>
    <row r="3050" spans="5:7" x14ac:dyDescent="0.25">
      <c r="E3050" s="13"/>
      <c r="F3050" s="36"/>
      <c r="G3050" s="42"/>
    </row>
    <row r="3051" spans="5:7" x14ac:dyDescent="0.25">
      <c r="E3051" s="13"/>
      <c r="F3051" s="36"/>
      <c r="G3051" s="42"/>
    </row>
    <row r="3052" spans="5:7" x14ac:dyDescent="0.25">
      <c r="E3052" s="13"/>
      <c r="F3052" s="36"/>
      <c r="G3052" s="42"/>
    </row>
    <row r="3053" spans="5:7" x14ac:dyDescent="0.25">
      <c r="E3053" s="13"/>
      <c r="F3053" s="36"/>
      <c r="G3053" s="42"/>
    </row>
    <row r="3054" spans="5:7" x14ac:dyDescent="0.25">
      <c r="E3054" s="13"/>
      <c r="F3054" s="36"/>
      <c r="G3054" s="42"/>
    </row>
    <row r="3055" spans="5:7" x14ac:dyDescent="0.25">
      <c r="E3055" s="13"/>
      <c r="F3055" s="36"/>
      <c r="G3055" s="42"/>
    </row>
    <row r="3056" spans="5:7" x14ac:dyDescent="0.25">
      <c r="E3056" s="13"/>
      <c r="F3056" s="36"/>
      <c r="G3056" s="42"/>
    </row>
    <row r="3057" spans="5:7" x14ac:dyDescent="0.25">
      <c r="E3057" s="13"/>
      <c r="F3057" s="36"/>
      <c r="G3057" s="42"/>
    </row>
    <row r="3058" spans="5:7" x14ac:dyDescent="0.25">
      <c r="E3058" s="13"/>
      <c r="F3058" s="36"/>
      <c r="G3058" s="42"/>
    </row>
    <row r="3059" spans="5:7" x14ac:dyDescent="0.25">
      <c r="E3059" s="13"/>
      <c r="F3059" s="36"/>
      <c r="G3059" s="42"/>
    </row>
    <row r="3060" spans="5:7" x14ac:dyDescent="0.25">
      <c r="E3060" s="13"/>
      <c r="F3060" s="36"/>
      <c r="G3060" s="42"/>
    </row>
    <row r="3061" spans="5:7" x14ac:dyDescent="0.25">
      <c r="E3061" s="13"/>
      <c r="F3061" s="36"/>
      <c r="G3061" s="42"/>
    </row>
    <row r="3062" spans="5:7" x14ac:dyDescent="0.25">
      <c r="E3062" s="13"/>
      <c r="F3062" s="36"/>
      <c r="G3062" s="42"/>
    </row>
    <row r="3063" spans="5:7" x14ac:dyDescent="0.25">
      <c r="E3063" s="13"/>
      <c r="F3063" s="36"/>
      <c r="G3063" s="42"/>
    </row>
    <row r="3064" spans="5:7" x14ac:dyDescent="0.25">
      <c r="E3064" s="13"/>
      <c r="F3064" s="36"/>
      <c r="G3064" s="42"/>
    </row>
    <row r="3065" spans="5:7" x14ac:dyDescent="0.25">
      <c r="E3065" s="13"/>
      <c r="F3065" s="36"/>
      <c r="G3065" s="42"/>
    </row>
    <row r="3066" spans="5:7" x14ac:dyDescent="0.25">
      <c r="E3066" s="13"/>
      <c r="F3066" s="36"/>
      <c r="G3066" s="42"/>
    </row>
    <row r="3067" spans="5:7" x14ac:dyDescent="0.25">
      <c r="E3067" s="13"/>
      <c r="F3067" s="36"/>
      <c r="G3067" s="42"/>
    </row>
    <row r="3068" spans="5:7" x14ac:dyDescent="0.25">
      <c r="E3068" s="13"/>
      <c r="F3068" s="36"/>
      <c r="G3068" s="42"/>
    </row>
    <row r="3069" spans="5:7" x14ac:dyDescent="0.25">
      <c r="E3069" s="13"/>
      <c r="F3069" s="36"/>
      <c r="G3069" s="42"/>
    </row>
    <row r="3070" spans="5:7" x14ac:dyDescent="0.25">
      <c r="E3070" s="13"/>
      <c r="F3070" s="36"/>
      <c r="G3070" s="42"/>
    </row>
    <row r="3071" spans="5:7" x14ac:dyDescent="0.25">
      <c r="E3071" s="13"/>
      <c r="F3071" s="36"/>
      <c r="G3071" s="42"/>
    </row>
    <row r="3072" spans="5:7" x14ac:dyDescent="0.25">
      <c r="E3072" s="13"/>
      <c r="F3072" s="36"/>
      <c r="G3072" s="42"/>
    </row>
    <row r="3073" spans="5:7" x14ac:dyDescent="0.25">
      <c r="E3073" s="13"/>
      <c r="F3073" s="36"/>
      <c r="G3073" s="42"/>
    </row>
    <row r="3074" spans="5:7" x14ac:dyDescent="0.25">
      <c r="E3074" s="13"/>
      <c r="F3074" s="36"/>
      <c r="G3074" s="42"/>
    </row>
    <row r="3075" spans="5:7" x14ac:dyDescent="0.25">
      <c r="E3075" s="13"/>
      <c r="F3075" s="36"/>
      <c r="G3075" s="42"/>
    </row>
    <row r="3076" spans="5:7" x14ac:dyDescent="0.25">
      <c r="E3076" s="13"/>
      <c r="F3076" s="36"/>
      <c r="G3076" s="42"/>
    </row>
    <row r="3077" spans="5:7" x14ac:dyDescent="0.25">
      <c r="E3077" s="13"/>
      <c r="F3077" s="36"/>
      <c r="G3077" s="42"/>
    </row>
    <row r="3078" spans="5:7" x14ac:dyDescent="0.25">
      <c r="E3078" s="13"/>
      <c r="F3078" s="36"/>
      <c r="G3078" s="42"/>
    </row>
    <row r="3079" spans="5:7" x14ac:dyDescent="0.25">
      <c r="E3079" s="13"/>
      <c r="F3079" s="36"/>
      <c r="G3079" s="42"/>
    </row>
    <row r="3080" spans="5:7" x14ac:dyDescent="0.25">
      <c r="E3080" s="13"/>
      <c r="F3080" s="36"/>
      <c r="G3080" s="42"/>
    </row>
    <row r="3081" spans="5:7" x14ac:dyDescent="0.25">
      <c r="E3081" s="13"/>
      <c r="F3081" s="36"/>
      <c r="G3081" s="42"/>
    </row>
    <row r="3082" spans="5:7" x14ac:dyDescent="0.25">
      <c r="E3082" s="13"/>
      <c r="F3082" s="36"/>
      <c r="G3082" s="42"/>
    </row>
    <row r="3083" spans="5:7" x14ac:dyDescent="0.25">
      <c r="E3083" s="13"/>
      <c r="F3083" s="36"/>
      <c r="G3083" s="42"/>
    </row>
    <row r="3084" spans="5:7" x14ac:dyDescent="0.25">
      <c r="E3084" s="13"/>
      <c r="F3084" s="36"/>
      <c r="G3084" s="42"/>
    </row>
    <row r="3085" spans="5:7" x14ac:dyDescent="0.25">
      <c r="E3085" s="13"/>
      <c r="F3085" s="36"/>
      <c r="G3085" s="42"/>
    </row>
    <row r="3086" spans="5:7" x14ac:dyDescent="0.25">
      <c r="E3086" s="13"/>
      <c r="F3086" s="36"/>
      <c r="G3086" s="42"/>
    </row>
    <row r="3087" spans="5:7" x14ac:dyDescent="0.25">
      <c r="E3087" s="13"/>
      <c r="F3087" s="36"/>
      <c r="G3087" s="42"/>
    </row>
    <row r="3088" spans="5:7" x14ac:dyDescent="0.25">
      <c r="E3088" s="13"/>
      <c r="F3088" s="36"/>
      <c r="G3088" s="42"/>
    </row>
    <row r="3089" spans="5:7" x14ac:dyDescent="0.25">
      <c r="E3089" s="13"/>
      <c r="F3089" s="36"/>
      <c r="G3089" s="42"/>
    </row>
    <row r="3090" spans="5:7" x14ac:dyDescent="0.25">
      <c r="E3090" s="13"/>
      <c r="F3090" s="36"/>
      <c r="G3090" s="42"/>
    </row>
    <row r="3091" spans="5:7" x14ac:dyDescent="0.25">
      <c r="E3091" s="13"/>
      <c r="F3091" s="36"/>
      <c r="G3091" s="42"/>
    </row>
    <row r="3092" spans="5:7" x14ac:dyDescent="0.25">
      <c r="E3092" s="13"/>
      <c r="F3092" s="36"/>
      <c r="G3092" s="42"/>
    </row>
    <row r="3093" spans="5:7" x14ac:dyDescent="0.25">
      <c r="E3093" s="13"/>
      <c r="F3093" s="36"/>
      <c r="G3093" s="42"/>
    </row>
    <row r="3094" spans="5:7" x14ac:dyDescent="0.25">
      <c r="E3094" s="13"/>
      <c r="F3094" s="36"/>
      <c r="G3094" s="42"/>
    </row>
    <row r="3095" spans="5:7" x14ac:dyDescent="0.25">
      <c r="E3095" s="13"/>
      <c r="F3095" s="36"/>
      <c r="G3095" s="42"/>
    </row>
    <row r="3096" spans="5:7" x14ac:dyDescent="0.25">
      <c r="E3096" s="13"/>
      <c r="F3096" s="36"/>
      <c r="G3096" s="42"/>
    </row>
    <row r="3097" spans="5:7" x14ac:dyDescent="0.25">
      <c r="E3097" s="13"/>
      <c r="F3097" s="36"/>
      <c r="G3097" s="42"/>
    </row>
    <row r="3098" spans="5:7" x14ac:dyDescent="0.25">
      <c r="E3098" s="13"/>
      <c r="F3098" s="36"/>
      <c r="G3098" s="42"/>
    </row>
    <row r="3099" spans="5:7" x14ac:dyDescent="0.25">
      <c r="E3099" s="13"/>
      <c r="F3099" s="36"/>
      <c r="G3099" s="42"/>
    </row>
    <row r="3100" spans="5:7" x14ac:dyDescent="0.25">
      <c r="E3100" s="13"/>
      <c r="F3100" s="36"/>
      <c r="G3100" s="42"/>
    </row>
    <row r="3101" spans="5:7" x14ac:dyDescent="0.25">
      <c r="E3101" s="13"/>
      <c r="F3101" s="36"/>
      <c r="G3101" s="42"/>
    </row>
    <row r="3102" spans="5:7" x14ac:dyDescent="0.25">
      <c r="E3102" s="13"/>
      <c r="F3102" s="36"/>
      <c r="G3102" s="42"/>
    </row>
    <row r="3103" spans="5:7" x14ac:dyDescent="0.25">
      <c r="E3103" s="13"/>
      <c r="F3103" s="36"/>
      <c r="G3103" s="42"/>
    </row>
    <row r="3104" spans="5:7" x14ac:dyDescent="0.25">
      <c r="E3104" s="13"/>
      <c r="F3104" s="36"/>
      <c r="G3104" s="42"/>
    </row>
    <row r="3105" spans="5:7" x14ac:dyDescent="0.25">
      <c r="E3105" s="13"/>
      <c r="F3105" s="36"/>
      <c r="G3105" s="42"/>
    </row>
    <row r="3106" spans="5:7" x14ac:dyDescent="0.25">
      <c r="E3106" s="13"/>
      <c r="F3106" s="36"/>
      <c r="G3106" s="42"/>
    </row>
    <row r="3107" spans="5:7" x14ac:dyDescent="0.25">
      <c r="E3107" s="13"/>
      <c r="F3107" s="36"/>
      <c r="G3107" s="42"/>
    </row>
    <row r="3108" spans="5:7" x14ac:dyDescent="0.25">
      <c r="E3108" s="13"/>
      <c r="F3108" s="36"/>
      <c r="G3108" s="42"/>
    </row>
    <row r="3109" spans="5:7" x14ac:dyDescent="0.25">
      <c r="E3109" s="13"/>
      <c r="F3109" s="36"/>
      <c r="G3109" s="42"/>
    </row>
    <row r="3110" spans="5:7" x14ac:dyDescent="0.25">
      <c r="E3110" s="13"/>
      <c r="F3110" s="36"/>
      <c r="G3110" s="42"/>
    </row>
    <row r="3111" spans="5:7" x14ac:dyDescent="0.25">
      <c r="E3111" s="13"/>
      <c r="F3111" s="36"/>
      <c r="G3111" s="42"/>
    </row>
    <row r="3112" spans="5:7" x14ac:dyDescent="0.25">
      <c r="E3112" s="13"/>
      <c r="F3112" s="36"/>
      <c r="G3112" s="42"/>
    </row>
    <row r="3113" spans="5:7" x14ac:dyDescent="0.25">
      <c r="E3113" s="13"/>
      <c r="F3113" s="36"/>
      <c r="G3113" s="42"/>
    </row>
    <row r="3114" spans="5:7" x14ac:dyDescent="0.25">
      <c r="E3114" s="13"/>
      <c r="F3114" s="36"/>
      <c r="G3114" s="42"/>
    </row>
    <row r="3115" spans="5:7" x14ac:dyDescent="0.25">
      <c r="E3115" s="13"/>
      <c r="F3115" s="36"/>
      <c r="G3115" s="42"/>
    </row>
    <row r="3116" spans="5:7" x14ac:dyDescent="0.25">
      <c r="E3116" s="13"/>
      <c r="F3116" s="36"/>
      <c r="G3116" s="42"/>
    </row>
    <row r="3117" spans="5:7" x14ac:dyDescent="0.25">
      <c r="E3117" s="13"/>
      <c r="F3117" s="36"/>
      <c r="G3117" s="42"/>
    </row>
    <row r="3118" spans="5:7" x14ac:dyDescent="0.25">
      <c r="E3118" s="13"/>
      <c r="F3118" s="36"/>
      <c r="G3118" s="42"/>
    </row>
    <row r="3119" spans="5:7" x14ac:dyDescent="0.25">
      <c r="E3119" s="13"/>
      <c r="F3119" s="36"/>
      <c r="G3119" s="42"/>
    </row>
    <row r="3120" spans="5:7" x14ac:dyDescent="0.25">
      <c r="E3120" s="13"/>
      <c r="F3120" s="36"/>
      <c r="G3120" s="42"/>
    </row>
    <row r="3121" spans="5:7" x14ac:dyDescent="0.25">
      <c r="E3121" s="13"/>
      <c r="F3121" s="36"/>
      <c r="G3121" s="42"/>
    </row>
    <row r="3122" spans="5:7" x14ac:dyDescent="0.25">
      <c r="E3122" s="13"/>
      <c r="F3122" s="36"/>
      <c r="G3122" s="42"/>
    </row>
    <row r="3123" spans="5:7" x14ac:dyDescent="0.25">
      <c r="E3123" s="13"/>
      <c r="F3123" s="36"/>
      <c r="G3123" s="42"/>
    </row>
    <row r="3124" spans="5:7" x14ac:dyDescent="0.25">
      <c r="E3124" s="13"/>
      <c r="F3124" s="36"/>
      <c r="G3124" s="42"/>
    </row>
    <row r="3125" spans="5:7" x14ac:dyDescent="0.25">
      <c r="E3125" s="13"/>
      <c r="F3125" s="36"/>
      <c r="G3125" s="42"/>
    </row>
    <row r="3126" spans="5:7" x14ac:dyDescent="0.25">
      <c r="E3126" s="13"/>
      <c r="F3126" s="36"/>
      <c r="G3126" s="42"/>
    </row>
    <row r="3127" spans="5:7" x14ac:dyDescent="0.25">
      <c r="E3127" s="13"/>
      <c r="F3127" s="36"/>
      <c r="G3127" s="42"/>
    </row>
    <row r="3128" spans="5:7" x14ac:dyDescent="0.25">
      <c r="E3128" s="13"/>
      <c r="F3128" s="36"/>
      <c r="G3128" s="42"/>
    </row>
    <row r="3129" spans="5:7" x14ac:dyDescent="0.25">
      <c r="E3129" s="13"/>
      <c r="F3129" s="36"/>
      <c r="G3129" s="42"/>
    </row>
    <row r="3130" spans="5:7" x14ac:dyDescent="0.25">
      <c r="E3130" s="13"/>
      <c r="F3130" s="36"/>
      <c r="G3130" s="42"/>
    </row>
    <row r="3131" spans="5:7" x14ac:dyDescent="0.25">
      <c r="E3131" s="13"/>
      <c r="F3131" s="36"/>
      <c r="G3131" s="42"/>
    </row>
    <row r="3132" spans="5:7" x14ac:dyDescent="0.25">
      <c r="E3132" s="13"/>
      <c r="F3132" s="36"/>
      <c r="G3132" s="42"/>
    </row>
    <row r="3133" spans="5:7" x14ac:dyDescent="0.25">
      <c r="E3133" s="13"/>
      <c r="F3133" s="36"/>
      <c r="G3133" s="42"/>
    </row>
    <row r="3134" spans="5:7" x14ac:dyDescent="0.25">
      <c r="E3134" s="13"/>
      <c r="F3134" s="36"/>
      <c r="G3134" s="42"/>
    </row>
    <row r="3135" spans="5:7" x14ac:dyDescent="0.25">
      <c r="E3135" s="13"/>
      <c r="F3135" s="36"/>
      <c r="G3135" s="42"/>
    </row>
    <row r="3136" spans="5:7" x14ac:dyDescent="0.25">
      <c r="E3136" s="13"/>
      <c r="F3136" s="36"/>
      <c r="G3136" s="42"/>
    </row>
    <row r="3137" spans="5:7" x14ac:dyDescent="0.25">
      <c r="E3137" s="13"/>
      <c r="F3137" s="36"/>
      <c r="G3137" s="42"/>
    </row>
    <row r="3138" spans="5:7" x14ac:dyDescent="0.25">
      <c r="E3138" s="13"/>
      <c r="F3138" s="36"/>
      <c r="G3138" s="42"/>
    </row>
    <row r="3139" spans="5:7" x14ac:dyDescent="0.25">
      <c r="E3139" s="13"/>
      <c r="F3139" s="36"/>
      <c r="G3139" s="42"/>
    </row>
    <row r="3140" spans="5:7" x14ac:dyDescent="0.25">
      <c r="E3140" s="13"/>
      <c r="F3140" s="36"/>
      <c r="G3140" s="42"/>
    </row>
    <row r="3141" spans="5:7" x14ac:dyDescent="0.25">
      <c r="E3141" s="13"/>
      <c r="F3141" s="36"/>
      <c r="G3141" s="42"/>
    </row>
    <row r="3142" spans="5:7" x14ac:dyDescent="0.25">
      <c r="E3142" s="13"/>
      <c r="F3142" s="36"/>
      <c r="G3142" s="42"/>
    </row>
    <row r="3143" spans="5:7" x14ac:dyDescent="0.25">
      <c r="E3143" s="13"/>
      <c r="F3143" s="36"/>
      <c r="G3143" s="42"/>
    </row>
    <row r="3144" spans="5:7" x14ac:dyDescent="0.25">
      <c r="E3144" s="13"/>
      <c r="F3144" s="36"/>
      <c r="G3144" s="42"/>
    </row>
    <row r="3145" spans="5:7" x14ac:dyDescent="0.25">
      <c r="E3145" s="13"/>
      <c r="F3145" s="36"/>
      <c r="G3145" s="42"/>
    </row>
    <row r="3146" spans="5:7" x14ac:dyDescent="0.25">
      <c r="E3146" s="13"/>
      <c r="F3146" s="36"/>
      <c r="G3146" s="42"/>
    </row>
    <row r="3147" spans="5:7" x14ac:dyDescent="0.25">
      <c r="E3147" s="13"/>
      <c r="F3147" s="36"/>
      <c r="G3147" s="42"/>
    </row>
    <row r="3148" spans="5:7" x14ac:dyDescent="0.25">
      <c r="E3148" s="13"/>
      <c r="F3148" s="36"/>
      <c r="G3148" s="42"/>
    </row>
    <row r="3149" spans="5:7" x14ac:dyDescent="0.25">
      <c r="E3149" s="13"/>
      <c r="F3149" s="36"/>
      <c r="G3149" s="42"/>
    </row>
    <row r="3150" spans="5:7" x14ac:dyDescent="0.25">
      <c r="E3150" s="13"/>
      <c r="F3150" s="36"/>
      <c r="G3150" s="42"/>
    </row>
    <row r="3151" spans="5:7" x14ac:dyDescent="0.25">
      <c r="E3151" s="13"/>
      <c r="F3151" s="36"/>
      <c r="G3151" s="42"/>
    </row>
    <row r="3152" spans="5:7" x14ac:dyDescent="0.25">
      <c r="E3152" s="13"/>
      <c r="F3152" s="36"/>
      <c r="G3152" s="42"/>
    </row>
    <row r="3153" spans="5:7" x14ac:dyDescent="0.25">
      <c r="E3153" s="13"/>
      <c r="F3153" s="36"/>
      <c r="G3153" s="42"/>
    </row>
    <row r="3154" spans="5:7" x14ac:dyDescent="0.25">
      <c r="E3154" s="13"/>
      <c r="F3154" s="36"/>
      <c r="G3154" s="42"/>
    </row>
    <row r="3155" spans="5:7" x14ac:dyDescent="0.25">
      <c r="E3155" s="13"/>
      <c r="F3155" s="36"/>
      <c r="G3155" s="42"/>
    </row>
    <row r="3156" spans="5:7" x14ac:dyDescent="0.25">
      <c r="E3156" s="13"/>
      <c r="F3156" s="36"/>
      <c r="G3156" s="42"/>
    </row>
    <row r="3157" spans="5:7" x14ac:dyDescent="0.25">
      <c r="E3157" s="13"/>
      <c r="F3157" s="36"/>
      <c r="G3157" s="42"/>
    </row>
    <row r="3158" spans="5:7" x14ac:dyDescent="0.25">
      <c r="E3158" s="13"/>
      <c r="F3158" s="36"/>
      <c r="G3158" s="42"/>
    </row>
    <row r="3159" spans="5:7" x14ac:dyDescent="0.25">
      <c r="E3159" s="13"/>
      <c r="F3159" s="36"/>
      <c r="G3159" s="42"/>
    </row>
    <row r="3160" spans="5:7" x14ac:dyDescent="0.25">
      <c r="E3160" s="13"/>
      <c r="F3160" s="36"/>
      <c r="G3160" s="42"/>
    </row>
    <row r="3161" spans="5:7" x14ac:dyDescent="0.25">
      <c r="E3161" s="13"/>
      <c r="F3161" s="36"/>
      <c r="G3161" s="42"/>
    </row>
    <row r="3162" spans="5:7" x14ac:dyDescent="0.25">
      <c r="E3162" s="13"/>
      <c r="F3162" s="36"/>
      <c r="G3162" s="42"/>
    </row>
    <row r="3163" spans="5:7" x14ac:dyDescent="0.25">
      <c r="E3163" s="13"/>
      <c r="F3163" s="36"/>
      <c r="G3163" s="42"/>
    </row>
    <row r="3164" spans="5:7" x14ac:dyDescent="0.25">
      <c r="E3164" s="13"/>
      <c r="F3164" s="36"/>
      <c r="G3164" s="42"/>
    </row>
    <row r="3165" spans="5:7" x14ac:dyDescent="0.25">
      <c r="E3165" s="13"/>
      <c r="F3165" s="36"/>
      <c r="G3165" s="42"/>
    </row>
    <row r="3166" spans="5:7" x14ac:dyDescent="0.25">
      <c r="E3166" s="13"/>
      <c r="F3166" s="36"/>
      <c r="G3166" s="42"/>
    </row>
    <row r="3167" spans="5:7" x14ac:dyDescent="0.25">
      <c r="E3167" s="13"/>
      <c r="F3167" s="36"/>
      <c r="G3167" s="42"/>
    </row>
    <row r="3168" spans="5:7" x14ac:dyDescent="0.25">
      <c r="E3168" s="13"/>
      <c r="F3168" s="36"/>
      <c r="G3168" s="42"/>
    </row>
    <row r="3169" spans="5:7" x14ac:dyDescent="0.25">
      <c r="E3169" s="13"/>
      <c r="F3169" s="36"/>
      <c r="G3169" s="42"/>
    </row>
    <row r="3170" spans="5:7" x14ac:dyDescent="0.25">
      <c r="E3170" s="13"/>
      <c r="F3170" s="36"/>
      <c r="G3170" s="42"/>
    </row>
    <row r="3171" spans="5:7" x14ac:dyDescent="0.25">
      <c r="E3171" s="13"/>
      <c r="F3171" s="36"/>
      <c r="G3171" s="42"/>
    </row>
    <row r="3172" spans="5:7" x14ac:dyDescent="0.25">
      <c r="E3172" s="13"/>
      <c r="F3172" s="36"/>
      <c r="G3172" s="42"/>
    </row>
    <row r="3173" spans="5:7" x14ac:dyDescent="0.25">
      <c r="E3173" s="13"/>
      <c r="F3173" s="36"/>
      <c r="G3173" s="42"/>
    </row>
    <row r="3174" spans="5:7" x14ac:dyDescent="0.25">
      <c r="E3174" s="13"/>
      <c r="F3174" s="36"/>
      <c r="G3174" s="42"/>
    </row>
    <row r="3175" spans="5:7" x14ac:dyDescent="0.25">
      <c r="E3175" s="13"/>
      <c r="F3175" s="36"/>
      <c r="G3175" s="42"/>
    </row>
    <row r="3176" spans="5:7" x14ac:dyDescent="0.25">
      <c r="E3176" s="13"/>
      <c r="F3176" s="36"/>
      <c r="G3176" s="42"/>
    </row>
    <row r="3177" spans="5:7" x14ac:dyDescent="0.25">
      <c r="E3177" s="13"/>
      <c r="F3177" s="36"/>
      <c r="G3177" s="42"/>
    </row>
    <row r="3178" spans="5:7" x14ac:dyDescent="0.25">
      <c r="E3178" s="13"/>
      <c r="F3178" s="36"/>
      <c r="G3178" s="42"/>
    </row>
    <row r="3179" spans="5:7" x14ac:dyDescent="0.25">
      <c r="E3179" s="13"/>
      <c r="F3179" s="36"/>
      <c r="G3179" s="42"/>
    </row>
    <row r="3180" spans="5:7" x14ac:dyDescent="0.25">
      <c r="E3180" s="13"/>
      <c r="F3180" s="36"/>
      <c r="G3180" s="42"/>
    </row>
    <row r="3181" spans="5:7" x14ac:dyDescent="0.25">
      <c r="E3181" s="13"/>
      <c r="F3181" s="36"/>
      <c r="G3181" s="42"/>
    </row>
    <row r="3182" spans="5:7" x14ac:dyDescent="0.25">
      <c r="E3182" s="13"/>
      <c r="F3182" s="36"/>
      <c r="G3182" s="42"/>
    </row>
    <row r="3183" spans="5:7" x14ac:dyDescent="0.25">
      <c r="E3183" s="13"/>
      <c r="F3183" s="36"/>
      <c r="G3183" s="42"/>
    </row>
    <row r="3184" spans="5:7" x14ac:dyDescent="0.25">
      <c r="E3184" s="13"/>
      <c r="F3184" s="36"/>
      <c r="G3184" s="42"/>
    </row>
    <row r="3185" spans="5:7" x14ac:dyDescent="0.25">
      <c r="E3185" s="13"/>
      <c r="F3185" s="36"/>
      <c r="G3185" s="42"/>
    </row>
    <row r="3186" spans="5:7" x14ac:dyDescent="0.25">
      <c r="E3186" s="13"/>
      <c r="F3186" s="36"/>
      <c r="G3186" s="42"/>
    </row>
    <row r="3187" spans="5:7" x14ac:dyDescent="0.25">
      <c r="E3187" s="13"/>
      <c r="F3187" s="36"/>
      <c r="G3187" s="42"/>
    </row>
    <row r="3188" spans="5:7" x14ac:dyDescent="0.25">
      <c r="E3188" s="13"/>
      <c r="F3188" s="36"/>
      <c r="G3188" s="42"/>
    </row>
    <row r="3189" spans="5:7" x14ac:dyDescent="0.25">
      <c r="E3189" s="13"/>
      <c r="F3189" s="36"/>
      <c r="G3189" s="42"/>
    </row>
    <row r="3190" spans="5:7" x14ac:dyDescent="0.25">
      <c r="E3190" s="13"/>
      <c r="F3190" s="36"/>
      <c r="G3190" s="42"/>
    </row>
    <row r="3191" spans="5:7" x14ac:dyDescent="0.25">
      <c r="E3191" s="13"/>
      <c r="F3191" s="36"/>
      <c r="G3191" s="42"/>
    </row>
    <row r="3192" spans="5:7" x14ac:dyDescent="0.25">
      <c r="E3192" s="13"/>
      <c r="F3192" s="36"/>
      <c r="G3192" s="42"/>
    </row>
    <row r="3193" spans="5:7" x14ac:dyDescent="0.25">
      <c r="E3193" s="13"/>
      <c r="F3193" s="36"/>
      <c r="G3193" s="42"/>
    </row>
    <row r="3194" spans="5:7" x14ac:dyDescent="0.25">
      <c r="E3194" s="13"/>
      <c r="F3194" s="36"/>
      <c r="G3194" s="42"/>
    </row>
    <row r="3195" spans="5:7" x14ac:dyDescent="0.25">
      <c r="E3195" s="13"/>
      <c r="F3195" s="36"/>
      <c r="G3195" s="42"/>
    </row>
    <row r="3196" spans="5:7" x14ac:dyDescent="0.25">
      <c r="E3196" s="13"/>
      <c r="F3196" s="36"/>
      <c r="G3196" s="42"/>
    </row>
    <row r="3197" spans="5:7" x14ac:dyDescent="0.25">
      <c r="E3197" s="13"/>
      <c r="F3197" s="36"/>
      <c r="G3197" s="42"/>
    </row>
    <row r="3198" spans="5:7" x14ac:dyDescent="0.25">
      <c r="E3198" s="13"/>
      <c r="F3198" s="36"/>
      <c r="G3198" s="42"/>
    </row>
    <row r="3199" spans="5:7" x14ac:dyDescent="0.25">
      <c r="E3199" s="13"/>
      <c r="F3199" s="36"/>
      <c r="G3199" s="42"/>
    </row>
    <row r="3200" spans="5:7" x14ac:dyDescent="0.25">
      <c r="E3200" s="13"/>
      <c r="F3200" s="36"/>
      <c r="G3200" s="42"/>
    </row>
    <row r="3201" spans="5:7" x14ac:dyDescent="0.25">
      <c r="E3201" s="13"/>
      <c r="F3201" s="36"/>
      <c r="G3201" s="42"/>
    </row>
    <row r="3202" spans="5:7" x14ac:dyDescent="0.25">
      <c r="E3202" s="13"/>
      <c r="F3202" s="36"/>
      <c r="G3202" s="42"/>
    </row>
    <row r="3203" spans="5:7" x14ac:dyDescent="0.25">
      <c r="E3203" s="13"/>
      <c r="F3203" s="36"/>
      <c r="G3203" s="42"/>
    </row>
    <row r="3204" spans="5:7" x14ac:dyDescent="0.25">
      <c r="E3204" s="13"/>
      <c r="F3204" s="36"/>
      <c r="G3204" s="42"/>
    </row>
    <row r="3205" spans="5:7" x14ac:dyDescent="0.25">
      <c r="E3205" s="13"/>
      <c r="F3205" s="36"/>
      <c r="G3205" s="42"/>
    </row>
    <row r="3206" spans="5:7" x14ac:dyDescent="0.25">
      <c r="E3206" s="13"/>
      <c r="F3206" s="36"/>
      <c r="G3206" s="42"/>
    </row>
    <row r="3207" spans="5:7" x14ac:dyDescent="0.25">
      <c r="E3207" s="13"/>
      <c r="F3207" s="36"/>
      <c r="G3207" s="42"/>
    </row>
    <row r="3208" spans="5:7" x14ac:dyDescent="0.25">
      <c r="E3208" s="13"/>
      <c r="F3208" s="36"/>
      <c r="G3208" s="42"/>
    </row>
    <row r="3209" spans="5:7" x14ac:dyDescent="0.25">
      <c r="E3209" s="13"/>
      <c r="F3209" s="36"/>
      <c r="G3209" s="42"/>
    </row>
    <row r="3210" spans="5:7" x14ac:dyDescent="0.25">
      <c r="E3210" s="13"/>
      <c r="F3210" s="36"/>
      <c r="G3210" s="42"/>
    </row>
    <row r="3211" spans="5:7" x14ac:dyDescent="0.25">
      <c r="E3211" s="13"/>
      <c r="F3211" s="36"/>
      <c r="G3211" s="42"/>
    </row>
    <row r="3212" spans="5:7" x14ac:dyDescent="0.25">
      <c r="E3212" s="13"/>
      <c r="F3212" s="36"/>
      <c r="G3212" s="42"/>
    </row>
    <row r="3213" spans="5:7" x14ac:dyDescent="0.25">
      <c r="E3213" s="13"/>
      <c r="F3213" s="36"/>
      <c r="G3213" s="42"/>
    </row>
    <row r="3214" spans="5:7" x14ac:dyDescent="0.25">
      <c r="E3214" s="13"/>
      <c r="F3214" s="36"/>
      <c r="G3214" s="42"/>
    </row>
    <row r="3215" spans="5:7" x14ac:dyDescent="0.25">
      <c r="E3215" s="13"/>
      <c r="F3215" s="36"/>
      <c r="G3215" s="42"/>
    </row>
    <row r="3216" spans="5:7" x14ac:dyDescent="0.25">
      <c r="E3216" s="13"/>
      <c r="F3216" s="36"/>
      <c r="G3216" s="42"/>
    </row>
    <row r="3217" spans="5:7" x14ac:dyDescent="0.25">
      <c r="E3217" s="13"/>
      <c r="F3217" s="36"/>
      <c r="G3217" s="42"/>
    </row>
    <row r="3218" spans="5:7" x14ac:dyDescent="0.25">
      <c r="E3218" s="13"/>
      <c r="F3218" s="36"/>
      <c r="G3218" s="42"/>
    </row>
    <row r="3219" spans="5:7" x14ac:dyDescent="0.25">
      <c r="E3219" s="13"/>
      <c r="F3219" s="36"/>
      <c r="G3219" s="42"/>
    </row>
    <row r="3220" spans="5:7" x14ac:dyDescent="0.25">
      <c r="E3220" s="13"/>
      <c r="F3220" s="36"/>
      <c r="G3220" s="42"/>
    </row>
    <row r="3221" spans="5:7" x14ac:dyDescent="0.25">
      <c r="E3221" s="13"/>
      <c r="F3221" s="36"/>
      <c r="G3221" s="42"/>
    </row>
    <row r="3222" spans="5:7" x14ac:dyDescent="0.25">
      <c r="E3222" s="13"/>
      <c r="F3222" s="36"/>
      <c r="G3222" s="42"/>
    </row>
    <row r="3223" spans="5:7" x14ac:dyDescent="0.25">
      <c r="E3223" s="13"/>
      <c r="F3223" s="36"/>
      <c r="G3223" s="42"/>
    </row>
    <row r="3224" spans="5:7" x14ac:dyDescent="0.25">
      <c r="E3224" s="13"/>
      <c r="F3224" s="36"/>
      <c r="G3224" s="42"/>
    </row>
    <row r="3225" spans="5:7" x14ac:dyDescent="0.25">
      <c r="E3225" s="13"/>
      <c r="F3225" s="36"/>
      <c r="G3225" s="42"/>
    </row>
    <row r="3226" spans="5:7" x14ac:dyDescent="0.25">
      <c r="E3226" s="13"/>
      <c r="F3226" s="36"/>
      <c r="G3226" s="42"/>
    </row>
    <row r="3227" spans="5:7" x14ac:dyDescent="0.25">
      <c r="E3227" s="13"/>
      <c r="F3227" s="36"/>
      <c r="G3227" s="42"/>
    </row>
    <row r="3228" spans="5:7" x14ac:dyDescent="0.25">
      <c r="E3228" s="13"/>
      <c r="F3228" s="36"/>
      <c r="G3228" s="42"/>
    </row>
    <row r="3229" spans="5:7" x14ac:dyDescent="0.25">
      <c r="E3229" s="13"/>
      <c r="F3229" s="36"/>
      <c r="G3229" s="42"/>
    </row>
    <row r="3230" spans="5:7" x14ac:dyDescent="0.25">
      <c r="E3230" s="13"/>
      <c r="F3230" s="36"/>
      <c r="G3230" s="42"/>
    </row>
    <row r="3231" spans="5:7" x14ac:dyDescent="0.25">
      <c r="E3231" s="13"/>
      <c r="F3231" s="36"/>
      <c r="G3231" s="42"/>
    </row>
    <row r="3232" spans="5:7" x14ac:dyDescent="0.25">
      <c r="E3232" s="13"/>
      <c r="F3232" s="36"/>
      <c r="G3232" s="42"/>
    </row>
    <row r="3233" spans="5:7" x14ac:dyDescent="0.25">
      <c r="E3233" s="13"/>
      <c r="F3233" s="36"/>
      <c r="G3233" s="42"/>
    </row>
    <row r="3234" spans="5:7" x14ac:dyDescent="0.25">
      <c r="E3234" s="13"/>
      <c r="F3234" s="36"/>
      <c r="G3234" s="42"/>
    </row>
    <row r="3235" spans="5:7" x14ac:dyDescent="0.25">
      <c r="E3235" s="13"/>
      <c r="F3235" s="36"/>
      <c r="G3235" s="42"/>
    </row>
    <row r="3236" spans="5:7" x14ac:dyDescent="0.25">
      <c r="E3236" s="13"/>
      <c r="F3236" s="36"/>
      <c r="G3236" s="42"/>
    </row>
    <row r="3237" spans="5:7" x14ac:dyDescent="0.25">
      <c r="E3237" s="13"/>
      <c r="F3237" s="36"/>
      <c r="G3237" s="42"/>
    </row>
    <row r="3238" spans="5:7" x14ac:dyDescent="0.25">
      <c r="E3238" s="13"/>
      <c r="F3238" s="36"/>
      <c r="G3238" s="42"/>
    </row>
    <row r="3239" spans="5:7" x14ac:dyDescent="0.25">
      <c r="E3239" s="13"/>
      <c r="F3239" s="36"/>
      <c r="G3239" s="42"/>
    </row>
    <row r="3240" spans="5:7" x14ac:dyDescent="0.25">
      <c r="E3240" s="13"/>
      <c r="F3240" s="36"/>
      <c r="G3240" s="42"/>
    </row>
    <row r="3241" spans="5:7" x14ac:dyDescent="0.25">
      <c r="E3241" s="13"/>
      <c r="F3241" s="36"/>
      <c r="G3241" s="42"/>
    </row>
    <row r="3242" spans="5:7" x14ac:dyDescent="0.25">
      <c r="E3242" s="13"/>
      <c r="F3242" s="36"/>
      <c r="G3242" s="42"/>
    </row>
    <row r="3243" spans="5:7" x14ac:dyDescent="0.25">
      <c r="E3243" s="13"/>
      <c r="F3243" s="36"/>
      <c r="G3243" s="42"/>
    </row>
    <row r="3244" spans="5:7" x14ac:dyDescent="0.25">
      <c r="E3244" s="13"/>
      <c r="F3244" s="36"/>
      <c r="G3244" s="42"/>
    </row>
    <row r="3245" spans="5:7" x14ac:dyDescent="0.25">
      <c r="E3245" s="13"/>
      <c r="F3245" s="36"/>
      <c r="G3245" s="42"/>
    </row>
    <row r="3246" spans="5:7" x14ac:dyDescent="0.25">
      <c r="E3246" s="13"/>
      <c r="F3246" s="36"/>
      <c r="G3246" s="42"/>
    </row>
    <row r="3247" spans="5:7" x14ac:dyDescent="0.25">
      <c r="E3247" s="13"/>
      <c r="F3247" s="36"/>
      <c r="G3247" s="42"/>
    </row>
    <row r="3248" spans="5:7" x14ac:dyDescent="0.25">
      <c r="E3248" s="13"/>
      <c r="F3248" s="36"/>
      <c r="G3248" s="42"/>
    </row>
    <row r="3249" spans="5:7" x14ac:dyDescent="0.25">
      <c r="E3249" s="13"/>
      <c r="F3249" s="36"/>
      <c r="G3249" s="42"/>
    </row>
    <row r="3250" spans="5:7" x14ac:dyDescent="0.25">
      <c r="E3250" s="13"/>
      <c r="F3250" s="36"/>
      <c r="G3250" s="42"/>
    </row>
    <row r="3251" spans="5:7" x14ac:dyDescent="0.25">
      <c r="E3251" s="13"/>
      <c r="F3251" s="36"/>
      <c r="G3251" s="42"/>
    </row>
    <row r="3252" spans="5:7" x14ac:dyDescent="0.25">
      <c r="E3252" s="13"/>
      <c r="F3252" s="36"/>
      <c r="G3252" s="42"/>
    </row>
    <row r="3253" spans="5:7" x14ac:dyDescent="0.25">
      <c r="E3253" s="13"/>
      <c r="F3253" s="36"/>
      <c r="G3253" s="42"/>
    </row>
    <row r="3254" spans="5:7" x14ac:dyDescent="0.25">
      <c r="E3254" s="13"/>
      <c r="F3254" s="36"/>
      <c r="G3254" s="42"/>
    </row>
    <row r="3255" spans="5:7" x14ac:dyDescent="0.25">
      <c r="E3255" s="13"/>
      <c r="F3255" s="36"/>
      <c r="G3255" s="42"/>
    </row>
    <row r="3256" spans="5:7" x14ac:dyDescent="0.25">
      <c r="E3256" s="13"/>
      <c r="F3256" s="36"/>
      <c r="G3256" s="42"/>
    </row>
    <row r="3257" spans="5:7" x14ac:dyDescent="0.25">
      <c r="E3257" s="13"/>
      <c r="F3257" s="36"/>
      <c r="G3257" s="42"/>
    </row>
    <row r="3258" spans="5:7" x14ac:dyDescent="0.25">
      <c r="E3258" s="13"/>
      <c r="F3258" s="36"/>
      <c r="G3258" s="42"/>
    </row>
    <row r="3259" spans="5:7" x14ac:dyDescent="0.25">
      <c r="E3259" s="13"/>
      <c r="F3259" s="36"/>
      <c r="G3259" s="42"/>
    </row>
    <row r="3260" spans="5:7" x14ac:dyDescent="0.25">
      <c r="E3260" s="13"/>
      <c r="F3260" s="36"/>
      <c r="G3260" s="42"/>
    </row>
    <row r="3261" spans="5:7" x14ac:dyDescent="0.25">
      <c r="E3261" s="13"/>
      <c r="F3261" s="36"/>
      <c r="G3261" s="42"/>
    </row>
    <row r="3262" spans="5:7" x14ac:dyDescent="0.25">
      <c r="E3262" s="13"/>
      <c r="F3262" s="36"/>
      <c r="G3262" s="42"/>
    </row>
    <row r="3263" spans="5:7" x14ac:dyDescent="0.25">
      <c r="E3263" s="13"/>
      <c r="F3263" s="36"/>
      <c r="G3263" s="42"/>
    </row>
    <row r="3264" spans="5:7" x14ac:dyDescent="0.25">
      <c r="E3264" s="13"/>
      <c r="F3264" s="36"/>
      <c r="G3264" s="42"/>
    </row>
    <row r="3265" spans="5:7" x14ac:dyDescent="0.25">
      <c r="E3265" s="13"/>
      <c r="F3265" s="36"/>
      <c r="G3265" s="42"/>
    </row>
    <row r="3266" spans="5:7" x14ac:dyDescent="0.25">
      <c r="E3266" s="13"/>
      <c r="F3266" s="36"/>
      <c r="G3266" s="42"/>
    </row>
    <row r="3267" spans="5:7" x14ac:dyDescent="0.25">
      <c r="E3267" s="13"/>
      <c r="F3267" s="36"/>
      <c r="G3267" s="42"/>
    </row>
    <row r="3268" spans="5:7" x14ac:dyDescent="0.25">
      <c r="E3268" s="13"/>
      <c r="F3268" s="36"/>
      <c r="G3268" s="42"/>
    </row>
    <row r="3269" spans="5:7" x14ac:dyDescent="0.25">
      <c r="E3269" s="13"/>
      <c r="F3269" s="36"/>
      <c r="G3269" s="42"/>
    </row>
    <row r="3270" spans="5:7" x14ac:dyDescent="0.25">
      <c r="E3270" s="13"/>
      <c r="F3270" s="36"/>
      <c r="G3270" s="42"/>
    </row>
    <row r="3271" spans="5:7" x14ac:dyDescent="0.25">
      <c r="E3271" s="13"/>
      <c r="F3271" s="36"/>
      <c r="G3271" s="42"/>
    </row>
    <row r="3272" spans="5:7" x14ac:dyDescent="0.25">
      <c r="E3272" s="13"/>
      <c r="F3272" s="36"/>
      <c r="G3272" s="42"/>
    </row>
    <row r="3273" spans="5:7" x14ac:dyDescent="0.25">
      <c r="E3273" s="13"/>
      <c r="F3273" s="36"/>
      <c r="G3273" s="42"/>
    </row>
    <row r="3274" spans="5:7" x14ac:dyDescent="0.25">
      <c r="E3274" s="13"/>
      <c r="F3274" s="36"/>
      <c r="G3274" s="42"/>
    </row>
    <row r="3275" spans="5:7" x14ac:dyDescent="0.25">
      <c r="E3275" s="13"/>
      <c r="F3275" s="36"/>
      <c r="G3275" s="42"/>
    </row>
    <row r="3276" spans="5:7" x14ac:dyDescent="0.25">
      <c r="E3276" s="13"/>
      <c r="F3276" s="36"/>
      <c r="G3276" s="42"/>
    </row>
    <row r="3277" spans="5:7" x14ac:dyDescent="0.25">
      <c r="E3277" s="13"/>
      <c r="F3277" s="36"/>
      <c r="G3277" s="42"/>
    </row>
    <row r="3278" spans="5:7" x14ac:dyDescent="0.25">
      <c r="E3278" s="13"/>
      <c r="F3278" s="36"/>
      <c r="G3278" s="42"/>
    </row>
    <row r="3279" spans="5:7" x14ac:dyDescent="0.25">
      <c r="E3279" s="13"/>
      <c r="F3279" s="36"/>
      <c r="G3279" s="42"/>
    </row>
    <row r="3280" spans="5:7" x14ac:dyDescent="0.25">
      <c r="E3280" s="13"/>
      <c r="F3280" s="36"/>
      <c r="G3280" s="42"/>
    </row>
    <row r="3281" spans="5:7" x14ac:dyDescent="0.25">
      <c r="E3281" s="13"/>
      <c r="F3281" s="36"/>
      <c r="G3281" s="42"/>
    </row>
    <row r="3282" spans="5:7" x14ac:dyDescent="0.25">
      <c r="E3282" s="13"/>
      <c r="F3282" s="36"/>
      <c r="G3282" s="42"/>
    </row>
    <row r="3283" spans="5:7" x14ac:dyDescent="0.25">
      <c r="E3283" s="13"/>
      <c r="F3283" s="36"/>
      <c r="G3283" s="42"/>
    </row>
    <row r="3284" spans="5:7" x14ac:dyDescent="0.25">
      <c r="E3284" s="13"/>
      <c r="F3284" s="36"/>
      <c r="G3284" s="42"/>
    </row>
    <row r="3285" spans="5:7" x14ac:dyDescent="0.25">
      <c r="E3285" s="13"/>
      <c r="F3285" s="36"/>
      <c r="G3285" s="42"/>
    </row>
    <row r="3286" spans="5:7" x14ac:dyDescent="0.25">
      <c r="E3286" s="13"/>
      <c r="F3286" s="36"/>
      <c r="G3286" s="42"/>
    </row>
    <row r="3287" spans="5:7" x14ac:dyDescent="0.25">
      <c r="E3287" s="13"/>
      <c r="F3287" s="36"/>
      <c r="G3287" s="42"/>
    </row>
    <row r="3288" spans="5:7" x14ac:dyDescent="0.25">
      <c r="E3288" s="13"/>
      <c r="F3288" s="36"/>
      <c r="G3288" s="42"/>
    </row>
    <row r="3289" spans="5:7" x14ac:dyDescent="0.25">
      <c r="E3289" s="13"/>
      <c r="F3289" s="36"/>
      <c r="G3289" s="42"/>
    </row>
    <row r="3290" spans="5:7" x14ac:dyDescent="0.25">
      <c r="E3290" s="13"/>
      <c r="F3290" s="36"/>
      <c r="G3290" s="42"/>
    </row>
    <row r="3291" spans="5:7" x14ac:dyDescent="0.25">
      <c r="E3291" s="13"/>
      <c r="F3291" s="36"/>
      <c r="G3291" s="42"/>
    </row>
    <row r="3292" spans="5:7" x14ac:dyDescent="0.25">
      <c r="E3292" s="13"/>
      <c r="F3292" s="36"/>
      <c r="G3292" s="42"/>
    </row>
    <row r="3293" spans="5:7" x14ac:dyDescent="0.25">
      <c r="E3293" s="13"/>
      <c r="F3293" s="36"/>
      <c r="G3293" s="42"/>
    </row>
    <row r="3294" spans="5:7" x14ac:dyDescent="0.25">
      <c r="E3294" s="13"/>
      <c r="F3294" s="36"/>
      <c r="G3294" s="42"/>
    </row>
    <row r="3295" spans="5:7" x14ac:dyDescent="0.25">
      <c r="E3295" s="13"/>
      <c r="F3295" s="36"/>
      <c r="G3295" s="42"/>
    </row>
    <row r="3296" spans="5:7" x14ac:dyDescent="0.25">
      <c r="E3296" s="13"/>
      <c r="F3296" s="36"/>
      <c r="G3296" s="42"/>
    </row>
    <row r="3297" spans="5:7" x14ac:dyDescent="0.25">
      <c r="E3297" s="13"/>
      <c r="F3297" s="36"/>
      <c r="G3297" s="42"/>
    </row>
    <row r="3298" spans="5:7" x14ac:dyDescent="0.25">
      <c r="E3298" s="13"/>
      <c r="F3298" s="36"/>
      <c r="G3298" s="42"/>
    </row>
    <row r="3299" spans="5:7" x14ac:dyDescent="0.25">
      <c r="E3299" s="13"/>
      <c r="F3299" s="36"/>
      <c r="G3299" s="42"/>
    </row>
    <row r="3300" spans="5:7" x14ac:dyDescent="0.25">
      <c r="E3300" s="13"/>
      <c r="F3300" s="36"/>
      <c r="G3300" s="42"/>
    </row>
    <row r="3301" spans="5:7" x14ac:dyDescent="0.25">
      <c r="E3301" s="13"/>
      <c r="F3301" s="36"/>
      <c r="G3301" s="42"/>
    </row>
    <row r="3302" spans="5:7" x14ac:dyDescent="0.25">
      <c r="E3302" s="13"/>
      <c r="F3302" s="36"/>
      <c r="G3302" s="42"/>
    </row>
    <row r="3303" spans="5:7" x14ac:dyDescent="0.25">
      <c r="E3303" s="13"/>
      <c r="F3303" s="36"/>
      <c r="G3303" s="42"/>
    </row>
    <row r="3304" spans="5:7" x14ac:dyDescent="0.25">
      <c r="E3304" s="13"/>
      <c r="F3304" s="36"/>
      <c r="G3304" s="42"/>
    </row>
    <row r="3305" spans="5:7" x14ac:dyDescent="0.25">
      <c r="E3305" s="13"/>
      <c r="F3305" s="36"/>
      <c r="G3305" s="42"/>
    </row>
    <row r="3306" spans="5:7" x14ac:dyDescent="0.25">
      <c r="E3306" s="13"/>
      <c r="F3306" s="36"/>
      <c r="G3306" s="42"/>
    </row>
    <row r="3307" spans="5:7" x14ac:dyDescent="0.25">
      <c r="E3307" s="13"/>
      <c r="F3307" s="36"/>
      <c r="G3307" s="42"/>
    </row>
    <row r="3308" spans="5:7" x14ac:dyDescent="0.25">
      <c r="E3308" s="13"/>
      <c r="F3308" s="36"/>
      <c r="G3308" s="42"/>
    </row>
    <row r="3309" spans="5:7" x14ac:dyDescent="0.25">
      <c r="E3309" s="13"/>
      <c r="F3309" s="36"/>
      <c r="G3309" s="42"/>
    </row>
    <row r="3310" spans="5:7" x14ac:dyDescent="0.25">
      <c r="E3310" s="13"/>
      <c r="F3310" s="36"/>
      <c r="G3310" s="42"/>
    </row>
    <row r="3311" spans="5:7" x14ac:dyDescent="0.25">
      <c r="E3311" s="13"/>
      <c r="F3311" s="36"/>
      <c r="G3311" s="42"/>
    </row>
    <row r="3312" spans="5:7" x14ac:dyDescent="0.25">
      <c r="E3312" s="13"/>
      <c r="F3312" s="36"/>
      <c r="G3312" s="42"/>
    </row>
    <row r="3313" spans="5:7" x14ac:dyDescent="0.25">
      <c r="E3313" s="13"/>
      <c r="F3313" s="36"/>
      <c r="G3313" s="42"/>
    </row>
    <row r="3314" spans="5:7" x14ac:dyDescent="0.25">
      <c r="E3314" s="13"/>
      <c r="F3314" s="36"/>
      <c r="G3314" s="42"/>
    </row>
    <row r="3315" spans="5:7" x14ac:dyDescent="0.25">
      <c r="E3315" s="13"/>
      <c r="F3315" s="36"/>
      <c r="G3315" s="42"/>
    </row>
    <row r="3316" spans="5:7" x14ac:dyDescent="0.25">
      <c r="E3316" s="13"/>
      <c r="F3316" s="36"/>
      <c r="G3316" s="42"/>
    </row>
    <row r="3317" spans="5:7" x14ac:dyDescent="0.25">
      <c r="E3317" s="13"/>
      <c r="F3317" s="36"/>
      <c r="G3317" s="42"/>
    </row>
    <row r="3318" spans="5:7" x14ac:dyDescent="0.25">
      <c r="E3318" s="13"/>
      <c r="F3318" s="36"/>
      <c r="G3318" s="42"/>
    </row>
    <row r="3319" spans="5:7" x14ac:dyDescent="0.25">
      <c r="E3319" s="13"/>
      <c r="F3319" s="36"/>
      <c r="G3319" s="42"/>
    </row>
    <row r="3320" spans="5:7" x14ac:dyDescent="0.25">
      <c r="E3320" s="13"/>
      <c r="F3320" s="36"/>
      <c r="G3320" s="42"/>
    </row>
    <row r="3321" spans="5:7" x14ac:dyDescent="0.25">
      <c r="E3321" s="13"/>
      <c r="F3321" s="36"/>
      <c r="G3321" s="42"/>
    </row>
    <row r="3322" spans="5:7" x14ac:dyDescent="0.25">
      <c r="E3322" s="13"/>
      <c r="F3322" s="36"/>
      <c r="G3322" s="42"/>
    </row>
    <row r="3323" spans="5:7" x14ac:dyDescent="0.25">
      <c r="E3323" s="13"/>
      <c r="F3323" s="36"/>
      <c r="G3323" s="42"/>
    </row>
    <row r="3324" spans="5:7" x14ac:dyDescent="0.25">
      <c r="E3324" s="13"/>
      <c r="F3324" s="36"/>
      <c r="G3324" s="42"/>
    </row>
    <row r="3325" spans="5:7" x14ac:dyDescent="0.25">
      <c r="E3325" s="13"/>
      <c r="F3325" s="36"/>
      <c r="G3325" s="42"/>
    </row>
    <row r="3326" spans="5:7" x14ac:dyDescent="0.25">
      <c r="E3326" s="13"/>
      <c r="F3326" s="36"/>
      <c r="G3326" s="42"/>
    </row>
    <row r="3327" spans="5:7" x14ac:dyDescent="0.25">
      <c r="E3327" s="13"/>
      <c r="F3327" s="36"/>
      <c r="G3327" s="42"/>
    </row>
    <row r="3328" spans="5:7" x14ac:dyDescent="0.25">
      <c r="E3328" s="13"/>
      <c r="F3328" s="36"/>
      <c r="G3328" s="42"/>
    </row>
    <row r="3329" spans="5:7" x14ac:dyDescent="0.25">
      <c r="E3329" s="13"/>
      <c r="F3329" s="36"/>
      <c r="G3329" s="42"/>
    </row>
    <row r="3330" spans="5:7" x14ac:dyDescent="0.25">
      <c r="E3330" s="13"/>
      <c r="F3330" s="36"/>
      <c r="G3330" s="42"/>
    </row>
    <row r="3331" spans="5:7" x14ac:dyDescent="0.25">
      <c r="E3331" s="13"/>
      <c r="F3331" s="36"/>
      <c r="G3331" s="42"/>
    </row>
    <row r="3332" spans="5:7" x14ac:dyDescent="0.25">
      <c r="E3332" s="13"/>
      <c r="F3332" s="36"/>
      <c r="G3332" s="42"/>
    </row>
    <row r="3333" spans="5:7" x14ac:dyDescent="0.25">
      <c r="E3333" s="13"/>
      <c r="F3333" s="36"/>
      <c r="G3333" s="42"/>
    </row>
    <row r="3334" spans="5:7" x14ac:dyDescent="0.25">
      <c r="E3334" s="13"/>
      <c r="F3334" s="36"/>
      <c r="G3334" s="42"/>
    </row>
    <row r="3335" spans="5:7" x14ac:dyDescent="0.25">
      <c r="E3335" s="13"/>
      <c r="F3335" s="36"/>
      <c r="G3335" s="42"/>
    </row>
    <row r="3336" spans="5:7" x14ac:dyDescent="0.25">
      <c r="E3336" s="13"/>
      <c r="F3336" s="36"/>
      <c r="G3336" s="42"/>
    </row>
    <row r="3337" spans="5:7" x14ac:dyDescent="0.25">
      <c r="E3337" s="13"/>
      <c r="F3337" s="36"/>
      <c r="G3337" s="42"/>
    </row>
    <row r="3338" spans="5:7" x14ac:dyDescent="0.25">
      <c r="E3338" s="13"/>
      <c r="F3338" s="36"/>
      <c r="G3338" s="42"/>
    </row>
    <row r="3339" spans="5:7" x14ac:dyDescent="0.25">
      <c r="E3339" s="13"/>
      <c r="F3339" s="36"/>
      <c r="G3339" s="42"/>
    </row>
    <row r="3340" spans="5:7" x14ac:dyDescent="0.25">
      <c r="E3340" s="13"/>
      <c r="F3340" s="36"/>
      <c r="G3340" s="42"/>
    </row>
    <row r="3341" spans="5:7" x14ac:dyDescent="0.25">
      <c r="E3341" s="13"/>
      <c r="F3341" s="36"/>
      <c r="G3341" s="42"/>
    </row>
    <row r="3342" spans="5:7" x14ac:dyDescent="0.25">
      <c r="E3342" s="13"/>
      <c r="F3342" s="36"/>
      <c r="G3342" s="42"/>
    </row>
    <row r="3343" spans="5:7" x14ac:dyDescent="0.25">
      <c r="E3343" s="13"/>
      <c r="F3343" s="36"/>
      <c r="G3343" s="42"/>
    </row>
    <row r="3344" spans="5:7" x14ac:dyDescent="0.25">
      <c r="E3344" s="13"/>
      <c r="F3344" s="36"/>
      <c r="G3344" s="42"/>
    </row>
    <row r="3345" spans="5:7" x14ac:dyDescent="0.25">
      <c r="E3345" s="13"/>
      <c r="F3345" s="36"/>
      <c r="G3345" s="42"/>
    </row>
    <row r="3346" spans="5:7" x14ac:dyDescent="0.25">
      <c r="E3346" s="13"/>
      <c r="F3346" s="36"/>
      <c r="G3346" s="42"/>
    </row>
    <row r="3347" spans="5:7" x14ac:dyDescent="0.25">
      <c r="E3347" s="13"/>
      <c r="F3347" s="36"/>
      <c r="G3347" s="42"/>
    </row>
    <row r="3348" spans="5:7" x14ac:dyDescent="0.25">
      <c r="E3348" s="13"/>
      <c r="F3348" s="36"/>
      <c r="G3348" s="42"/>
    </row>
    <row r="3349" spans="5:7" x14ac:dyDescent="0.25">
      <c r="E3349" s="13"/>
      <c r="F3349" s="36"/>
      <c r="G3349" s="42"/>
    </row>
    <row r="3350" spans="5:7" x14ac:dyDescent="0.25">
      <c r="E3350" s="13"/>
      <c r="F3350" s="36"/>
      <c r="G3350" s="42"/>
    </row>
    <row r="3351" spans="5:7" x14ac:dyDescent="0.25">
      <c r="E3351" s="13"/>
      <c r="F3351" s="36"/>
      <c r="G3351" s="42"/>
    </row>
    <row r="3352" spans="5:7" x14ac:dyDescent="0.25">
      <c r="E3352" s="13"/>
      <c r="F3352" s="36"/>
      <c r="G3352" s="42"/>
    </row>
    <row r="3353" spans="5:7" x14ac:dyDescent="0.25">
      <c r="E3353" s="13"/>
      <c r="F3353" s="36"/>
      <c r="G3353" s="42"/>
    </row>
    <row r="3354" spans="5:7" x14ac:dyDescent="0.25">
      <c r="E3354" s="13"/>
      <c r="F3354" s="36"/>
      <c r="G3354" s="42"/>
    </row>
    <row r="3355" spans="5:7" x14ac:dyDescent="0.25">
      <c r="E3355" s="13"/>
      <c r="F3355" s="36"/>
      <c r="G3355" s="42"/>
    </row>
    <row r="3356" spans="5:7" x14ac:dyDescent="0.25">
      <c r="E3356" s="13"/>
      <c r="F3356" s="36"/>
      <c r="G3356" s="42"/>
    </row>
    <row r="3357" spans="5:7" x14ac:dyDescent="0.25">
      <c r="E3357" s="13"/>
      <c r="F3357" s="36"/>
      <c r="G3357" s="42"/>
    </row>
    <row r="3358" spans="5:7" x14ac:dyDescent="0.25">
      <c r="E3358" s="13"/>
      <c r="F3358" s="36"/>
      <c r="G3358" s="42"/>
    </row>
    <row r="3359" spans="5:7" x14ac:dyDescent="0.25">
      <c r="E3359" s="13"/>
      <c r="F3359" s="36"/>
      <c r="G3359" s="42"/>
    </row>
    <row r="3360" spans="5:7" x14ac:dyDescent="0.25">
      <c r="E3360" s="13"/>
      <c r="F3360" s="36"/>
      <c r="G3360" s="42"/>
    </row>
    <row r="3361" spans="5:7" x14ac:dyDescent="0.25">
      <c r="E3361" s="13"/>
      <c r="F3361" s="36"/>
      <c r="G3361" s="42"/>
    </row>
    <row r="3362" spans="5:7" x14ac:dyDescent="0.25">
      <c r="E3362" s="13"/>
      <c r="F3362" s="36"/>
      <c r="G3362" s="42"/>
    </row>
    <row r="3363" spans="5:7" x14ac:dyDescent="0.25">
      <c r="E3363" s="13"/>
      <c r="F3363" s="36"/>
      <c r="G3363" s="42"/>
    </row>
    <row r="3364" spans="5:7" x14ac:dyDescent="0.25">
      <c r="E3364" s="13"/>
      <c r="F3364" s="36"/>
      <c r="G3364" s="42"/>
    </row>
    <row r="3365" spans="5:7" x14ac:dyDescent="0.25">
      <c r="E3365" s="13"/>
      <c r="F3365" s="36"/>
      <c r="G3365" s="42"/>
    </row>
    <row r="3366" spans="5:7" x14ac:dyDescent="0.25">
      <c r="E3366" s="13"/>
      <c r="F3366" s="36"/>
      <c r="G3366" s="42"/>
    </row>
    <row r="3367" spans="5:7" x14ac:dyDescent="0.25">
      <c r="E3367" s="13"/>
      <c r="F3367" s="36"/>
      <c r="G3367" s="42"/>
    </row>
    <row r="3368" spans="5:7" x14ac:dyDescent="0.25">
      <c r="E3368" s="13"/>
      <c r="F3368" s="36"/>
      <c r="G3368" s="42"/>
    </row>
    <row r="3369" spans="5:7" x14ac:dyDescent="0.25">
      <c r="E3369" s="13"/>
      <c r="F3369" s="36"/>
      <c r="G3369" s="42"/>
    </row>
    <row r="3370" spans="5:7" x14ac:dyDescent="0.25">
      <c r="E3370" s="13"/>
      <c r="F3370" s="36"/>
      <c r="G3370" s="42"/>
    </row>
    <row r="3371" spans="5:7" x14ac:dyDescent="0.25">
      <c r="E3371" s="13"/>
      <c r="F3371" s="36"/>
      <c r="G3371" s="42"/>
    </row>
    <row r="3372" spans="5:7" x14ac:dyDescent="0.25">
      <c r="E3372" s="13"/>
      <c r="F3372" s="36"/>
      <c r="G3372" s="42"/>
    </row>
    <row r="3373" spans="5:7" x14ac:dyDescent="0.25">
      <c r="E3373" s="13"/>
      <c r="F3373" s="36"/>
      <c r="G3373" s="42"/>
    </row>
    <row r="3374" spans="5:7" x14ac:dyDescent="0.25">
      <c r="E3374" s="13"/>
      <c r="F3374" s="36"/>
      <c r="G3374" s="42"/>
    </row>
    <row r="3375" spans="5:7" x14ac:dyDescent="0.25">
      <c r="E3375" s="13"/>
      <c r="F3375" s="36"/>
      <c r="G3375" s="42"/>
    </row>
    <row r="3376" spans="5:7" x14ac:dyDescent="0.25">
      <c r="E3376" s="13"/>
      <c r="F3376" s="36"/>
      <c r="G3376" s="42"/>
    </row>
    <row r="3377" spans="5:7" x14ac:dyDescent="0.25">
      <c r="E3377" s="13"/>
      <c r="F3377" s="36"/>
      <c r="G3377" s="42"/>
    </row>
    <row r="3378" spans="5:7" x14ac:dyDescent="0.25">
      <c r="E3378" s="13"/>
      <c r="F3378" s="36"/>
      <c r="G3378" s="42"/>
    </row>
    <row r="3379" spans="5:7" x14ac:dyDescent="0.25">
      <c r="E3379" s="13"/>
      <c r="F3379" s="36"/>
      <c r="G3379" s="42"/>
    </row>
    <row r="3380" spans="5:7" x14ac:dyDescent="0.25">
      <c r="E3380" s="13"/>
      <c r="F3380" s="36"/>
      <c r="G3380" s="42"/>
    </row>
    <row r="3381" spans="5:7" x14ac:dyDescent="0.25">
      <c r="E3381" s="13"/>
      <c r="F3381" s="36"/>
      <c r="G3381" s="42"/>
    </row>
    <row r="3382" spans="5:7" x14ac:dyDescent="0.25">
      <c r="E3382" s="13"/>
      <c r="F3382" s="36"/>
      <c r="G3382" s="42"/>
    </row>
    <row r="3383" spans="5:7" x14ac:dyDescent="0.25">
      <c r="E3383" s="13"/>
      <c r="F3383" s="36"/>
      <c r="G3383" s="42"/>
    </row>
    <row r="3384" spans="5:7" x14ac:dyDescent="0.25">
      <c r="E3384" s="13"/>
      <c r="F3384" s="36"/>
      <c r="G3384" s="42"/>
    </row>
    <row r="3385" spans="5:7" x14ac:dyDescent="0.25">
      <c r="E3385" s="13"/>
      <c r="F3385" s="36"/>
      <c r="G3385" s="42"/>
    </row>
    <row r="3386" spans="5:7" x14ac:dyDescent="0.25">
      <c r="E3386" s="13"/>
      <c r="F3386" s="36"/>
      <c r="G3386" s="42"/>
    </row>
    <row r="3387" spans="5:7" x14ac:dyDescent="0.25">
      <c r="E3387" s="13"/>
      <c r="F3387" s="36"/>
      <c r="G3387" s="42"/>
    </row>
    <row r="3388" spans="5:7" x14ac:dyDescent="0.25">
      <c r="E3388" s="13"/>
      <c r="F3388" s="36"/>
      <c r="G3388" s="42"/>
    </row>
    <row r="3389" spans="5:7" x14ac:dyDescent="0.25">
      <c r="E3389" s="13"/>
      <c r="F3389" s="36"/>
      <c r="G3389" s="42"/>
    </row>
    <row r="3390" spans="5:7" x14ac:dyDescent="0.25">
      <c r="E3390" s="13"/>
      <c r="F3390" s="36"/>
      <c r="G3390" s="42"/>
    </row>
    <row r="3391" spans="5:7" x14ac:dyDescent="0.25">
      <c r="E3391" s="13"/>
      <c r="F3391" s="36"/>
      <c r="G3391" s="42"/>
    </row>
    <row r="3392" spans="5:7" x14ac:dyDescent="0.25">
      <c r="E3392" s="13"/>
      <c r="F3392" s="36"/>
      <c r="G3392" s="42"/>
    </row>
    <row r="3393" spans="5:7" x14ac:dyDescent="0.25">
      <c r="E3393" s="13"/>
      <c r="F3393" s="36"/>
      <c r="G3393" s="42"/>
    </row>
    <row r="3394" spans="5:7" x14ac:dyDescent="0.25">
      <c r="E3394" s="13"/>
      <c r="F3394" s="36"/>
      <c r="G3394" s="42"/>
    </row>
    <row r="3395" spans="5:7" x14ac:dyDescent="0.25">
      <c r="E3395" s="13"/>
      <c r="F3395" s="36"/>
      <c r="G3395" s="42"/>
    </row>
    <row r="3396" spans="5:7" x14ac:dyDescent="0.25">
      <c r="E3396" s="13"/>
      <c r="F3396" s="36"/>
      <c r="G3396" s="42"/>
    </row>
    <row r="3397" spans="5:7" x14ac:dyDescent="0.25">
      <c r="E3397" s="13"/>
      <c r="F3397" s="36"/>
      <c r="G3397" s="42"/>
    </row>
    <row r="3398" spans="5:7" x14ac:dyDescent="0.25">
      <c r="E3398" s="13"/>
      <c r="F3398" s="36"/>
      <c r="G3398" s="42"/>
    </row>
    <row r="3399" spans="5:7" x14ac:dyDescent="0.25">
      <c r="E3399" s="13"/>
      <c r="F3399" s="36"/>
      <c r="G3399" s="42"/>
    </row>
    <row r="3400" spans="5:7" x14ac:dyDescent="0.25">
      <c r="E3400" s="13"/>
      <c r="F3400" s="36"/>
      <c r="G3400" s="42"/>
    </row>
    <row r="3401" spans="5:7" x14ac:dyDescent="0.25">
      <c r="E3401" s="13"/>
      <c r="F3401" s="36"/>
      <c r="G3401" s="42"/>
    </row>
    <row r="3402" spans="5:7" x14ac:dyDescent="0.25">
      <c r="E3402" s="13"/>
      <c r="F3402" s="36"/>
      <c r="G3402" s="42"/>
    </row>
    <row r="3403" spans="5:7" x14ac:dyDescent="0.25">
      <c r="E3403" s="13"/>
      <c r="F3403" s="36"/>
      <c r="G3403" s="42"/>
    </row>
    <row r="3404" spans="5:7" x14ac:dyDescent="0.25">
      <c r="E3404" s="13"/>
      <c r="F3404" s="36"/>
      <c r="G3404" s="42"/>
    </row>
    <row r="3405" spans="5:7" x14ac:dyDescent="0.25">
      <c r="E3405" s="13"/>
      <c r="F3405" s="36"/>
      <c r="G3405" s="42"/>
    </row>
    <row r="3406" spans="5:7" x14ac:dyDescent="0.25">
      <c r="E3406" s="13"/>
      <c r="F3406" s="36"/>
      <c r="G3406" s="42"/>
    </row>
    <row r="3407" spans="5:7" x14ac:dyDescent="0.25">
      <c r="E3407" s="13"/>
      <c r="F3407" s="36"/>
      <c r="G3407" s="42"/>
    </row>
    <row r="3408" spans="5:7" x14ac:dyDescent="0.25">
      <c r="E3408" s="13"/>
      <c r="F3408" s="36"/>
      <c r="G3408" s="42"/>
    </row>
    <row r="3409" spans="5:7" x14ac:dyDescent="0.25">
      <c r="E3409" s="13"/>
      <c r="F3409" s="36"/>
      <c r="G3409" s="42"/>
    </row>
    <row r="3410" spans="5:7" x14ac:dyDescent="0.25">
      <c r="E3410" s="13"/>
      <c r="F3410" s="36"/>
      <c r="G3410" s="42"/>
    </row>
    <row r="3411" spans="5:7" x14ac:dyDescent="0.25">
      <c r="E3411" s="13"/>
      <c r="F3411" s="36"/>
      <c r="G3411" s="42"/>
    </row>
    <row r="3412" spans="5:7" x14ac:dyDescent="0.25">
      <c r="E3412" s="13"/>
      <c r="F3412" s="36"/>
      <c r="G3412" s="42"/>
    </row>
    <row r="3413" spans="5:7" x14ac:dyDescent="0.25">
      <c r="E3413" s="13"/>
      <c r="F3413" s="36"/>
      <c r="G3413" s="42"/>
    </row>
    <row r="3414" spans="5:7" x14ac:dyDescent="0.25">
      <c r="E3414" s="13"/>
      <c r="F3414" s="36"/>
      <c r="G3414" s="42"/>
    </row>
    <row r="3415" spans="5:7" x14ac:dyDescent="0.25">
      <c r="E3415" s="13"/>
      <c r="F3415" s="36"/>
      <c r="G3415" s="42"/>
    </row>
    <row r="3416" spans="5:7" x14ac:dyDescent="0.25">
      <c r="E3416" s="13"/>
      <c r="F3416" s="36"/>
      <c r="G3416" s="42"/>
    </row>
    <row r="3417" spans="5:7" x14ac:dyDescent="0.25">
      <c r="E3417" s="13"/>
      <c r="F3417" s="36"/>
      <c r="G3417" s="42"/>
    </row>
    <row r="3418" spans="5:7" x14ac:dyDescent="0.25">
      <c r="E3418" s="13"/>
      <c r="F3418" s="36"/>
      <c r="G3418" s="42"/>
    </row>
    <row r="3419" spans="5:7" x14ac:dyDescent="0.25">
      <c r="E3419" s="13"/>
      <c r="F3419" s="36"/>
      <c r="G3419" s="42"/>
    </row>
    <row r="3420" spans="5:7" x14ac:dyDescent="0.25">
      <c r="E3420" s="13"/>
      <c r="F3420" s="36"/>
      <c r="G3420" s="42"/>
    </row>
    <row r="3421" spans="5:7" x14ac:dyDescent="0.25">
      <c r="E3421" s="13"/>
      <c r="F3421" s="36"/>
      <c r="G3421" s="42"/>
    </row>
    <row r="3422" spans="5:7" x14ac:dyDescent="0.25">
      <c r="E3422" s="13"/>
      <c r="F3422" s="36"/>
      <c r="G3422" s="42"/>
    </row>
    <row r="3423" spans="5:7" x14ac:dyDescent="0.25">
      <c r="E3423" s="13"/>
      <c r="F3423" s="36"/>
      <c r="G3423" s="42"/>
    </row>
    <row r="3424" spans="5:7" x14ac:dyDescent="0.25">
      <c r="E3424" s="13"/>
      <c r="F3424" s="36"/>
      <c r="G3424" s="42"/>
    </row>
    <row r="3425" spans="5:7" x14ac:dyDescent="0.25">
      <c r="E3425" s="13"/>
      <c r="F3425" s="36"/>
      <c r="G3425" s="42"/>
    </row>
    <row r="3426" spans="5:7" x14ac:dyDescent="0.25">
      <c r="E3426" s="13"/>
      <c r="F3426" s="36"/>
      <c r="G3426" s="42"/>
    </row>
    <row r="3427" spans="5:7" x14ac:dyDescent="0.25">
      <c r="E3427" s="13"/>
      <c r="F3427" s="36"/>
      <c r="G3427" s="42"/>
    </row>
    <row r="3428" spans="5:7" x14ac:dyDescent="0.25">
      <c r="E3428" s="13"/>
      <c r="F3428" s="36"/>
      <c r="G3428" s="42"/>
    </row>
    <row r="3429" spans="5:7" x14ac:dyDescent="0.25">
      <c r="E3429" s="13"/>
      <c r="F3429" s="36"/>
      <c r="G3429" s="42"/>
    </row>
    <row r="3430" spans="5:7" x14ac:dyDescent="0.25">
      <c r="E3430" s="13"/>
      <c r="F3430" s="36"/>
      <c r="G3430" s="42"/>
    </row>
    <row r="3431" spans="5:7" x14ac:dyDescent="0.25">
      <c r="E3431" s="13"/>
      <c r="F3431" s="36"/>
      <c r="G3431" s="42"/>
    </row>
    <row r="3432" spans="5:7" x14ac:dyDescent="0.25">
      <c r="E3432" s="13"/>
      <c r="F3432" s="36"/>
      <c r="G3432" s="42"/>
    </row>
    <row r="3433" spans="5:7" x14ac:dyDescent="0.25">
      <c r="E3433" s="13"/>
      <c r="F3433" s="36"/>
      <c r="G3433" s="42"/>
    </row>
    <row r="3434" spans="5:7" x14ac:dyDescent="0.25">
      <c r="E3434" s="13"/>
      <c r="F3434" s="36"/>
      <c r="G3434" s="42"/>
    </row>
    <row r="3435" spans="5:7" x14ac:dyDescent="0.25">
      <c r="E3435" s="13"/>
      <c r="F3435" s="36"/>
      <c r="G3435" s="42"/>
    </row>
    <row r="3436" spans="5:7" x14ac:dyDescent="0.25">
      <c r="E3436" s="13"/>
      <c r="F3436" s="36"/>
      <c r="G3436" s="42"/>
    </row>
    <row r="3437" spans="5:7" x14ac:dyDescent="0.25">
      <c r="E3437" s="13"/>
      <c r="F3437" s="36"/>
      <c r="G3437" s="42"/>
    </row>
    <row r="3438" spans="5:7" x14ac:dyDescent="0.25">
      <c r="E3438" s="13"/>
      <c r="F3438" s="36"/>
      <c r="G3438" s="42"/>
    </row>
    <row r="3439" spans="5:7" x14ac:dyDescent="0.25">
      <c r="E3439" s="13"/>
      <c r="F3439" s="36"/>
      <c r="G3439" s="42"/>
    </row>
    <row r="3440" spans="5:7" x14ac:dyDescent="0.25">
      <c r="E3440" s="13"/>
      <c r="F3440" s="36"/>
      <c r="G3440" s="42"/>
    </row>
    <row r="3441" spans="5:7" x14ac:dyDescent="0.25">
      <c r="E3441" s="13"/>
      <c r="F3441" s="36"/>
      <c r="G3441" s="42"/>
    </row>
    <row r="3442" spans="5:7" x14ac:dyDescent="0.25">
      <c r="E3442" s="13"/>
      <c r="F3442" s="36"/>
      <c r="G3442" s="42"/>
    </row>
    <row r="3443" spans="5:7" x14ac:dyDescent="0.25">
      <c r="E3443" s="13"/>
      <c r="F3443" s="36"/>
      <c r="G3443" s="42"/>
    </row>
    <row r="3444" spans="5:7" x14ac:dyDescent="0.25">
      <c r="E3444" s="13"/>
      <c r="F3444" s="36"/>
      <c r="G3444" s="42"/>
    </row>
    <row r="3445" spans="5:7" x14ac:dyDescent="0.25">
      <c r="E3445" s="13"/>
      <c r="F3445" s="36"/>
      <c r="G3445" s="42"/>
    </row>
    <row r="3446" spans="5:7" x14ac:dyDescent="0.25">
      <c r="E3446" s="13"/>
      <c r="F3446" s="36"/>
      <c r="G3446" s="42"/>
    </row>
    <row r="3447" spans="5:7" x14ac:dyDescent="0.25">
      <c r="E3447" s="13"/>
      <c r="F3447" s="36"/>
      <c r="G3447" s="42"/>
    </row>
    <row r="3448" spans="5:7" x14ac:dyDescent="0.25">
      <c r="E3448" s="13"/>
      <c r="F3448" s="36"/>
      <c r="G3448" s="42"/>
    </row>
    <row r="3449" spans="5:7" x14ac:dyDescent="0.25">
      <c r="E3449" s="13"/>
      <c r="F3449" s="36"/>
      <c r="G3449" s="42"/>
    </row>
    <row r="3450" spans="5:7" x14ac:dyDescent="0.25">
      <c r="E3450" s="13"/>
      <c r="F3450" s="36"/>
      <c r="G3450" s="42"/>
    </row>
    <row r="3451" spans="5:7" x14ac:dyDescent="0.25">
      <c r="E3451" s="13"/>
      <c r="F3451" s="36"/>
      <c r="G3451" s="42"/>
    </row>
    <row r="3452" spans="5:7" x14ac:dyDescent="0.25">
      <c r="E3452" s="13"/>
      <c r="F3452" s="36"/>
      <c r="G3452" s="42"/>
    </row>
    <row r="3453" spans="5:7" x14ac:dyDescent="0.25">
      <c r="E3453" s="13"/>
      <c r="F3453" s="36"/>
      <c r="G3453" s="42"/>
    </row>
    <row r="3454" spans="5:7" x14ac:dyDescent="0.25">
      <c r="E3454" s="13"/>
      <c r="F3454" s="36"/>
      <c r="G3454" s="42"/>
    </row>
    <row r="3455" spans="5:7" x14ac:dyDescent="0.25">
      <c r="E3455" s="13"/>
      <c r="F3455" s="36"/>
      <c r="G3455" s="42"/>
    </row>
    <row r="3456" spans="5:7" x14ac:dyDescent="0.25">
      <c r="E3456" s="13"/>
      <c r="F3456" s="36"/>
      <c r="G3456" s="42"/>
    </row>
    <row r="3457" spans="5:7" x14ac:dyDescent="0.25">
      <c r="E3457" s="13"/>
      <c r="F3457" s="36"/>
      <c r="G3457" s="42"/>
    </row>
    <row r="3458" spans="5:7" x14ac:dyDescent="0.25">
      <c r="E3458" s="13"/>
      <c r="F3458" s="36"/>
      <c r="G3458" s="42"/>
    </row>
    <row r="3459" spans="5:7" x14ac:dyDescent="0.25">
      <c r="E3459" s="13"/>
      <c r="F3459" s="36"/>
      <c r="G3459" s="42"/>
    </row>
    <row r="3460" spans="5:7" x14ac:dyDescent="0.25">
      <c r="E3460" s="13"/>
      <c r="F3460" s="36"/>
      <c r="G3460" s="42"/>
    </row>
    <row r="3461" spans="5:7" x14ac:dyDescent="0.25">
      <c r="E3461" s="13"/>
      <c r="F3461" s="36"/>
      <c r="G3461" s="42"/>
    </row>
    <row r="3462" spans="5:7" x14ac:dyDescent="0.25">
      <c r="E3462" s="13"/>
      <c r="F3462" s="36"/>
      <c r="G3462" s="42"/>
    </row>
    <row r="3463" spans="5:7" x14ac:dyDescent="0.25">
      <c r="E3463" s="13"/>
      <c r="F3463" s="36"/>
      <c r="G3463" s="42"/>
    </row>
    <row r="3464" spans="5:7" x14ac:dyDescent="0.25">
      <c r="E3464" s="13"/>
      <c r="F3464" s="36"/>
      <c r="G3464" s="42"/>
    </row>
    <row r="3465" spans="5:7" x14ac:dyDescent="0.25">
      <c r="E3465" s="13"/>
      <c r="F3465" s="36"/>
      <c r="G3465" s="42"/>
    </row>
    <row r="3466" spans="5:7" x14ac:dyDescent="0.25">
      <c r="E3466" s="13"/>
      <c r="F3466" s="36"/>
      <c r="G3466" s="42"/>
    </row>
    <row r="3467" spans="5:7" x14ac:dyDescent="0.25">
      <c r="E3467" s="13"/>
      <c r="F3467" s="36"/>
      <c r="G3467" s="42"/>
    </row>
    <row r="3468" spans="5:7" x14ac:dyDescent="0.25">
      <c r="E3468" s="13"/>
      <c r="F3468" s="36"/>
      <c r="G3468" s="42"/>
    </row>
    <row r="3469" spans="5:7" x14ac:dyDescent="0.25">
      <c r="E3469" s="13"/>
      <c r="F3469" s="36"/>
      <c r="G3469" s="42"/>
    </row>
    <row r="3470" spans="5:7" x14ac:dyDescent="0.25">
      <c r="E3470" s="13"/>
      <c r="F3470" s="36"/>
      <c r="G3470" s="42"/>
    </row>
    <row r="3471" spans="5:7" x14ac:dyDescent="0.25">
      <c r="E3471" s="13"/>
      <c r="F3471" s="36"/>
      <c r="G3471" s="42"/>
    </row>
    <row r="3472" spans="5:7" x14ac:dyDescent="0.25">
      <c r="E3472" s="13"/>
      <c r="F3472" s="36"/>
      <c r="G3472" s="42"/>
    </row>
    <row r="3473" spans="5:7" x14ac:dyDescent="0.25">
      <c r="E3473" s="13"/>
      <c r="F3473" s="36"/>
      <c r="G3473" s="42"/>
    </row>
    <row r="3474" spans="5:7" x14ac:dyDescent="0.25">
      <c r="E3474" s="13"/>
      <c r="F3474" s="36"/>
      <c r="G3474" s="42"/>
    </row>
    <row r="3475" spans="5:7" x14ac:dyDescent="0.25">
      <c r="E3475" s="13"/>
      <c r="F3475" s="36"/>
      <c r="G3475" s="42"/>
    </row>
    <row r="3476" spans="5:7" x14ac:dyDescent="0.25">
      <c r="E3476" s="13"/>
      <c r="F3476" s="36"/>
      <c r="G3476" s="42"/>
    </row>
    <row r="3477" spans="5:7" x14ac:dyDescent="0.25">
      <c r="E3477" s="13"/>
      <c r="F3477" s="36"/>
      <c r="G3477" s="42"/>
    </row>
    <row r="3478" spans="5:7" x14ac:dyDescent="0.25">
      <c r="E3478" s="13"/>
      <c r="F3478" s="36"/>
      <c r="G3478" s="42"/>
    </row>
    <row r="3479" spans="5:7" x14ac:dyDescent="0.25">
      <c r="E3479" s="13"/>
      <c r="F3479" s="36"/>
      <c r="G3479" s="42"/>
    </row>
    <row r="3480" spans="5:7" x14ac:dyDescent="0.25">
      <c r="E3480" s="13"/>
      <c r="F3480" s="36"/>
      <c r="G3480" s="42"/>
    </row>
    <row r="3481" spans="5:7" x14ac:dyDescent="0.25">
      <c r="E3481" s="13"/>
      <c r="F3481" s="36"/>
      <c r="G3481" s="42"/>
    </row>
    <row r="3482" spans="5:7" x14ac:dyDescent="0.25">
      <c r="E3482" s="13"/>
      <c r="F3482" s="36"/>
      <c r="G3482" s="42"/>
    </row>
    <row r="3483" spans="5:7" x14ac:dyDescent="0.25">
      <c r="E3483" s="13"/>
      <c r="F3483" s="36"/>
      <c r="G3483" s="42"/>
    </row>
    <row r="3484" spans="5:7" x14ac:dyDescent="0.25">
      <c r="E3484" s="13"/>
      <c r="F3484" s="36"/>
      <c r="G3484" s="42"/>
    </row>
    <row r="3485" spans="5:7" x14ac:dyDescent="0.25">
      <c r="E3485" s="13"/>
      <c r="F3485" s="36"/>
      <c r="G3485" s="42"/>
    </row>
    <row r="3486" spans="5:7" x14ac:dyDescent="0.25">
      <c r="E3486" s="13"/>
      <c r="F3486" s="36"/>
      <c r="G3486" s="42"/>
    </row>
    <row r="3487" spans="5:7" x14ac:dyDescent="0.25">
      <c r="E3487" s="13"/>
      <c r="F3487" s="36"/>
      <c r="G3487" s="42"/>
    </row>
    <row r="3488" spans="5:7" x14ac:dyDescent="0.25">
      <c r="E3488" s="13"/>
      <c r="F3488" s="36"/>
      <c r="G3488" s="42"/>
    </row>
    <row r="3489" spans="5:7" x14ac:dyDescent="0.25">
      <c r="E3489" s="13"/>
      <c r="F3489" s="36"/>
      <c r="G3489" s="42"/>
    </row>
    <row r="3490" spans="5:7" x14ac:dyDescent="0.25">
      <c r="E3490" s="13"/>
      <c r="F3490" s="36"/>
      <c r="G3490" s="42"/>
    </row>
    <row r="3491" spans="5:7" x14ac:dyDescent="0.25">
      <c r="E3491" s="13"/>
      <c r="F3491" s="36"/>
      <c r="G3491" s="42"/>
    </row>
    <row r="3492" spans="5:7" x14ac:dyDescent="0.25">
      <c r="E3492" s="13"/>
      <c r="F3492" s="36"/>
      <c r="G3492" s="42"/>
    </row>
    <row r="3493" spans="5:7" x14ac:dyDescent="0.25">
      <c r="E3493" s="13"/>
      <c r="F3493" s="36"/>
      <c r="G3493" s="42"/>
    </row>
    <row r="3494" spans="5:7" x14ac:dyDescent="0.25">
      <c r="E3494" s="13"/>
      <c r="F3494" s="36"/>
      <c r="G3494" s="42"/>
    </row>
    <row r="3495" spans="5:7" x14ac:dyDescent="0.25">
      <c r="E3495" s="13"/>
      <c r="F3495" s="36"/>
      <c r="G3495" s="42"/>
    </row>
    <row r="3496" spans="5:7" x14ac:dyDescent="0.25">
      <c r="E3496" s="13"/>
      <c r="F3496" s="36"/>
      <c r="G3496" s="42"/>
    </row>
    <row r="3497" spans="5:7" x14ac:dyDescent="0.25">
      <c r="E3497" s="13"/>
      <c r="F3497" s="36"/>
      <c r="G3497" s="42"/>
    </row>
    <row r="3498" spans="5:7" x14ac:dyDescent="0.25">
      <c r="E3498" s="13"/>
      <c r="F3498" s="36"/>
      <c r="G3498" s="42"/>
    </row>
    <row r="3499" spans="5:7" x14ac:dyDescent="0.25">
      <c r="E3499" s="13"/>
      <c r="F3499" s="36"/>
      <c r="G3499" s="42"/>
    </row>
    <row r="3500" spans="5:7" x14ac:dyDescent="0.25">
      <c r="E3500" s="13"/>
      <c r="F3500" s="36"/>
      <c r="G3500" s="42"/>
    </row>
    <row r="3501" spans="5:7" x14ac:dyDescent="0.25">
      <c r="E3501" s="13"/>
      <c r="F3501" s="36"/>
      <c r="G3501" s="42"/>
    </row>
    <row r="3502" spans="5:7" x14ac:dyDescent="0.25">
      <c r="E3502" s="13"/>
      <c r="F3502" s="36"/>
      <c r="G3502" s="42"/>
    </row>
    <row r="3503" spans="5:7" x14ac:dyDescent="0.25">
      <c r="E3503" s="13"/>
      <c r="F3503" s="36"/>
      <c r="G3503" s="42"/>
    </row>
    <row r="3504" spans="5:7" x14ac:dyDescent="0.25">
      <c r="E3504" s="13"/>
      <c r="F3504" s="36"/>
      <c r="G3504" s="42"/>
    </row>
    <row r="3505" spans="5:7" x14ac:dyDescent="0.25">
      <c r="E3505" s="13"/>
      <c r="F3505" s="36"/>
      <c r="G3505" s="42"/>
    </row>
    <row r="3506" spans="5:7" x14ac:dyDescent="0.25">
      <c r="E3506" s="13"/>
      <c r="F3506" s="36"/>
      <c r="G3506" s="42"/>
    </row>
    <row r="3507" spans="5:7" x14ac:dyDescent="0.25">
      <c r="E3507" s="13"/>
      <c r="F3507" s="36"/>
      <c r="G3507" s="42"/>
    </row>
    <row r="3508" spans="5:7" x14ac:dyDescent="0.25">
      <c r="E3508" s="13"/>
      <c r="F3508" s="36"/>
      <c r="G3508" s="42"/>
    </row>
    <row r="3509" spans="5:7" x14ac:dyDescent="0.25">
      <c r="E3509" s="13"/>
      <c r="F3509" s="36"/>
      <c r="G3509" s="42"/>
    </row>
    <row r="3510" spans="5:7" x14ac:dyDescent="0.25">
      <c r="E3510" s="13"/>
      <c r="F3510" s="36"/>
      <c r="G3510" s="42"/>
    </row>
    <row r="3511" spans="5:7" x14ac:dyDescent="0.25">
      <c r="E3511" s="13"/>
      <c r="F3511" s="36"/>
      <c r="G3511" s="42"/>
    </row>
    <row r="3512" spans="5:7" x14ac:dyDescent="0.25">
      <c r="E3512" s="13"/>
      <c r="F3512" s="36"/>
      <c r="G3512" s="42"/>
    </row>
    <row r="3513" spans="5:7" x14ac:dyDescent="0.25">
      <c r="E3513" s="13"/>
      <c r="F3513" s="36"/>
      <c r="G3513" s="42"/>
    </row>
    <row r="3514" spans="5:7" x14ac:dyDescent="0.25">
      <c r="E3514" s="13"/>
      <c r="F3514" s="36"/>
      <c r="G3514" s="42"/>
    </row>
    <row r="3515" spans="5:7" x14ac:dyDescent="0.25">
      <c r="E3515" s="13"/>
      <c r="F3515" s="36"/>
      <c r="G3515" s="42"/>
    </row>
    <row r="3516" spans="5:7" x14ac:dyDescent="0.25">
      <c r="E3516" s="13"/>
      <c r="F3516" s="36"/>
      <c r="G3516" s="42"/>
    </row>
    <row r="3517" spans="5:7" x14ac:dyDescent="0.25">
      <c r="E3517" s="13"/>
      <c r="F3517" s="36"/>
      <c r="G3517" s="42"/>
    </row>
    <row r="3518" spans="5:7" x14ac:dyDescent="0.25">
      <c r="E3518" s="13"/>
      <c r="F3518" s="36"/>
      <c r="G3518" s="42"/>
    </row>
    <row r="3519" spans="5:7" x14ac:dyDescent="0.25">
      <c r="E3519" s="13"/>
      <c r="F3519" s="36"/>
      <c r="G3519" s="42"/>
    </row>
    <row r="3520" spans="5:7" x14ac:dyDescent="0.25">
      <c r="E3520" s="13"/>
      <c r="F3520" s="36"/>
      <c r="G3520" s="42"/>
    </row>
    <row r="3521" spans="5:7" x14ac:dyDescent="0.25">
      <c r="E3521" s="13"/>
      <c r="F3521" s="36"/>
      <c r="G3521" s="42"/>
    </row>
    <row r="3522" spans="5:7" x14ac:dyDescent="0.25">
      <c r="E3522" s="13"/>
      <c r="F3522" s="36"/>
      <c r="G3522" s="42"/>
    </row>
    <row r="3523" spans="5:7" x14ac:dyDescent="0.25">
      <c r="E3523" s="13"/>
      <c r="F3523" s="36"/>
      <c r="G3523" s="42"/>
    </row>
    <row r="3524" spans="5:7" x14ac:dyDescent="0.25">
      <c r="E3524" s="13"/>
      <c r="F3524" s="36"/>
      <c r="G3524" s="42"/>
    </row>
    <row r="3525" spans="5:7" x14ac:dyDescent="0.25">
      <c r="E3525" s="13"/>
      <c r="F3525" s="36"/>
      <c r="G3525" s="42"/>
    </row>
    <row r="3526" spans="5:7" x14ac:dyDescent="0.25">
      <c r="E3526" s="13"/>
      <c r="F3526" s="36"/>
      <c r="G3526" s="42"/>
    </row>
    <row r="3527" spans="5:7" x14ac:dyDescent="0.25">
      <c r="E3527" s="13"/>
      <c r="F3527" s="36"/>
      <c r="G3527" s="42"/>
    </row>
    <row r="3528" spans="5:7" x14ac:dyDescent="0.25">
      <c r="E3528" s="13"/>
      <c r="F3528" s="36"/>
      <c r="G3528" s="42"/>
    </row>
    <row r="3529" spans="5:7" x14ac:dyDescent="0.25">
      <c r="E3529" s="13"/>
      <c r="F3529" s="36"/>
      <c r="G3529" s="42"/>
    </row>
    <row r="3530" spans="5:7" x14ac:dyDescent="0.25">
      <c r="E3530" s="13"/>
      <c r="F3530" s="36"/>
      <c r="G3530" s="42"/>
    </row>
    <row r="3531" spans="5:7" x14ac:dyDescent="0.25">
      <c r="E3531" s="13"/>
      <c r="F3531" s="36"/>
      <c r="G3531" s="42"/>
    </row>
    <row r="3532" spans="5:7" x14ac:dyDescent="0.25">
      <c r="E3532" s="13"/>
      <c r="F3532" s="36"/>
      <c r="G3532" s="42"/>
    </row>
    <row r="3533" spans="5:7" x14ac:dyDescent="0.25">
      <c r="E3533" s="13"/>
      <c r="F3533" s="36"/>
      <c r="G3533" s="42"/>
    </row>
    <row r="3534" spans="5:7" x14ac:dyDescent="0.25">
      <c r="E3534" s="13"/>
      <c r="F3534" s="36"/>
      <c r="G3534" s="42"/>
    </row>
    <row r="3535" spans="5:7" x14ac:dyDescent="0.25">
      <c r="E3535" s="13"/>
      <c r="F3535" s="36"/>
      <c r="G3535" s="42"/>
    </row>
    <row r="3536" spans="5:7" x14ac:dyDescent="0.25">
      <c r="E3536" s="13"/>
      <c r="F3536" s="36"/>
      <c r="G3536" s="42"/>
    </row>
    <row r="3537" spans="5:7" x14ac:dyDescent="0.25">
      <c r="E3537" s="13"/>
      <c r="F3537" s="36"/>
      <c r="G3537" s="42"/>
    </row>
    <row r="3538" spans="5:7" x14ac:dyDescent="0.25">
      <c r="E3538" s="13"/>
      <c r="F3538" s="36"/>
      <c r="G3538" s="42"/>
    </row>
    <row r="3539" spans="5:7" x14ac:dyDescent="0.25">
      <c r="E3539" s="13"/>
      <c r="F3539" s="36"/>
      <c r="G3539" s="42"/>
    </row>
    <row r="3540" spans="5:7" x14ac:dyDescent="0.25">
      <c r="E3540" s="13"/>
      <c r="F3540" s="36"/>
      <c r="G3540" s="42"/>
    </row>
    <row r="3541" spans="5:7" x14ac:dyDescent="0.25">
      <c r="E3541" s="13"/>
      <c r="F3541" s="36"/>
      <c r="G3541" s="42"/>
    </row>
    <row r="3542" spans="5:7" x14ac:dyDescent="0.25">
      <c r="E3542" s="13"/>
      <c r="F3542" s="36"/>
      <c r="G3542" s="42"/>
    </row>
    <row r="3543" spans="5:7" x14ac:dyDescent="0.25">
      <c r="E3543" s="13"/>
      <c r="F3543" s="36"/>
      <c r="G3543" s="42"/>
    </row>
    <row r="3544" spans="5:7" x14ac:dyDescent="0.25">
      <c r="E3544" s="13"/>
      <c r="F3544" s="36"/>
      <c r="G3544" s="42"/>
    </row>
    <row r="3545" spans="5:7" x14ac:dyDescent="0.25">
      <c r="E3545" s="13"/>
      <c r="F3545" s="36"/>
      <c r="G3545" s="42"/>
    </row>
    <row r="3546" spans="5:7" x14ac:dyDescent="0.25">
      <c r="E3546" s="13"/>
      <c r="F3546" s="36"/>
      <c r="G3546" s="42"/>
    </row>
    <row r="3547" spans="5:7" x14ac:dyDescent="0.25">
      <c r="E3547" s="13"/>
      <c r="F3547" s="36"/>
      <c r="G3547" s="42"/>
    </row>
    <row r="3548" spans="5:7" x14ac:dyDescent="0.25">
      <c r="E3548" s="13"/>
      <c r="F3548" s="36"/>
      <c r="G3548" s="42"/>
    </row>
    <row r="3549" spans="5:7" x14ac:dyDescent="0.25">
      <c r="E3549" s="13"/>
      <c r="F3549" s="36"/>
      <c r="G3549" s="42"/>
    </row>
    <row r="3550" spans="5:7" x14ac:dyDescent="0.25">
      <c r="E3550" s="13"/>
      <c r="F3550" s="36"/>
      <c r="G3550" s="42"/>
    </row>
    <row r="3551" spans="5:7" x14ac:dyDescent="0.25">
      <c r="E3551" s="13"/>
      <c r="F3551" s="36"/>
      <c r="G3551" s="42"/>
    </row>
    <row r="3552" spans="5:7" x14ac:dyDescent="0.25">
      <c r="E3552" s="13"/>
      <c r="F3552" s="36"/>
      <c r="G3552" s="42"/>
    </row>
    <row r="3553" spans="5:7" x14ac:dyDescent="0.25">
      <c r="E3553" s="13"/>
      <c r="F3553" s="36"/>
      <c r="G3553" s="42"/>
    </row>
    <row r="3554" spans="5:7" x14ac:dyDescent="0.25">
      <c r="E3554" s="13"/>
      <c r="F3554" s="36"/>
      <c r="G3554" s="42"/>
    </row>
    <row r="3555" spans="5:7" x14ac:dyDescent="0.25">
      <c r="E3555" s="13"/>
      <c r="F3555" s="36"/>
      <c r="G3555" s="42"/>
    </row>
    <row r="3556" spans="5:7" x14ac:dyDescent="0.25">
      <c r="E3556" s="13"/>
      <c r="F3556" s="36"/>
      <c r="G3556" s="42"/>
    </row>
    <row r="3557" spans="5:7" x14ac:dyDescent="0.25">
      <c r="E3557" s="13"/>
      <c r="F3557" s="36"/>
      <c r="G3557" s="42"/>
    </row>
    <row r="3558" spans="5:7" x14ac:dyDescent="0.25">
      <c r="E3558" s="13"/>
      <c r="F3558" s="36"/>
      <c r="G3558" s="42"/>
    </row>
    <row r="3559" spans="5:7" x14ac:dyDescent="0.25">
      <c r="E3559" s="13"/>
      <c r="F3559" s="36"/>
      <c r="G3559" s="42"/>
    </row>
    <row r="3560" spans="5:7" x14ac:dyDescent="0.25">
      <c r="E3560" s="13"/>
      <c r="F3560" s="36"/>
      <c r="G3560" s="42"/>
    </row>
    <row r="3561" spans="5:7" x14ac:dyDescent="0.25">
      <c r="E3561" s="13"/>
      <c r="F3561" s="36"/>
      <c r="G3561" s="42"/>
    </row>
    <row r="3562" spans="5:7" x14ac:dyDescent="0.25">
      <c r="E3562" s="13"/>
      <c r="F3562" s="36"/>
      <c r="G3562" s="42"/>
    </row>
    <row r="3563" spans="5:7" x14ac:dyDescent="0.25">
      <c r="E3563" s="13"/>
      <c r="F3563" s="36"/>
      <c r="G3563" s="42"/>
    </row>
    <row r="3564" spans="5:7" x14ac:dyDescent="0.25">
      <c r="E3564" s="13"/>
      <c r="F3564" s="36"/>
      <c r="G3564" s="42"/>
    </row>
    <row r="3565" spans="5:7" x14ac:dyDescent="0.25">
      <c r="E3565" s="13"/>
      <c r="F3565" s="36"/>
      <c r="G3565" s="42"/>
    </row>
    <row r="3566" spans="5:7" x14ac:dyDescent="0.25">
      <c r="E3566" s="13"/>
      <c r="F3566" s="36"/>
      <c r="G3566" s="42"/>
    </row>
    <row r="3567" spans="5:7" x14ac:dyDescent="0.25">
      <c r="E3567" s="13"/>
      <c r="F3567" s="36"/>
      <c r="G3567" s="42"/>
    </row>
    <row r="3568" spans="5:7" x14ac:dyDescent="0.25">
      <c r="E3568" s="13"/>
      <c r="F3568" s="36"/>
      <c r="G3568" s="42"/>
    </row>
    <row r="3569" spans="5:7" x14ac:dyDescent="0.25">
      <c r="E3569" s="13"/>
      <c r="F3569" s="36"/>
      <c r="G3569" s="42"/>
    </row>
    <row r="3570" spans="5:7" x14ac:dyDescent="0.25">
      <c r="E3570" s="13"/>
      <c r="F3570" s="36"/>
      <c r="G3570" s="42"/>
    </row>
    <row r="3571" spans="5:7" x14ac:dyDescent="0.25">
      <c r="E3571" s="13"/>
      <c r="F3571" s="36"/>
      <c r="G3571" s="42"/>
    </row>
    <row r="3572" spans="5:7" x14ac:dyDescent="0.25">
      <c r="E3572" s="13"/>
      <c r="F3572" s="36"/>
      <c r="G3572" s="42"/>
    </row>
    <row r="3573" spans="5:7" x14ac:dyDescent="0.25">
      <c r="E3573" s="13"/>
      <c r="F3573" s="36"/>
      <c r="G3573" s="42"/>
    </row>
    <row r="3574" spans="5:7" x14ac:dyDescent="0.25">
      <c r="E3574" s="13"/>
      <c r="F3574" s="36"/>
      <c r="G3574" s="42"/>
    </row>
    <row r="3575" spans="5:7" x14ac:dyDescent="0.25">
      <c r="E3575" s="13"/>
      <c r="F3575" s="36"/>
      <c r="G3575" s="42"/>
    </row>
    <row r="3576" spans="5:7" x14ac:dyDescent="0.25">
      <c r="E3576" s="13"/>
      <c r="F3576" s="36"/>
      <c r="G3576" s="42"/>
    </row>
    <row r="3577" spans="5:7" x14ac:dyDescent="0.25">
      <c r="E3577" s="13"/>
      <c r="F3577" s="36"/>
      <c r="G3577" s="42"/>
    </row>
    <row r="3578" spans="5:7" x14ac:dyDescent="0.25">
      <c r="E3578" s="13"/>
      <c r="F3578" s="36"/>
      <c r="G3578" s="42"/>
    </row>
    <row r="3579" spans="5:7" x14ac:dyDescent="0.25">
      <c r="E3579" s="13"/>
      <c r="F3579" s="36"/>
      <c r="G3579" s="42"/>
    </row>
    <row r="3580" spans="5:7" x14ac:dyDescent="0.25">
      <c r="E3580" s="13"/>
      <c r="F3580" s="36"/>
      <c r="G3580" s="42"/>
    </row>
    <row r="3581" spans="5:7" x14ac:dyDescent="0.25">
      <c r="E3581" s="13"/>
      <c r="F3581" s="36"/>
      <c r="G3581" s="42"/>
    </row>
    <row r="3582" spans="5:7" x14ac:dyDescent="0.25">
      <c r="E3582" s="13"/>
      <c r="F3582" s="36"/>
      <c r="G3582" s="42"/>
    </row>
    <row r="3583" spans="5:7" x14ac:dyDescent="0.25">
      <c r="E3583" s="13"/>
      <c r="F3583" s="36"/>
      <c r="G3583" s="42"/>
    </row>
    <row r="3584" spans="5:7" x14ac:dyDescent="0.25">
      <c r="E3584" s="13"/>
      <c r="F3584" s="36"/>
      <c r="G3584" s="42"/>
    </row>
    <row r="3585" spans="5:7" x14ac:dyDescent="0.25">
      <c r="E3585" s="13"/>
      <c r="F3585" s="36"/>
      <c r="G3585" s="42"/>
    </row>
    <row r="3586" spans="5:7" x14ac:dyDescent="0.25">
      <c r="E3586" s="13"/>
      <c r="F3586" s="36"/>
      <c r="G3586" s="42"/>
    </row>
    <row r="3587" spans="5:7" x14ac:dyDescent="0.25">
      <c r="E3587" s="13"/>
      <c r="F3587" s="36"/>
      <c r="G3587" s="42"/>
    </row>
    <row r="3588" spans="5:7" x14ac:dyDescent="0.25">
      <c r="E3588" s="13"/>
      <c r="F3588" s="36"/>
      <c r="G3588" s="42"/>
    </row>
    <row r="3589" spans="5:7" x14ac:dyDescent="0.25">
      <c r="E3589" s="13"/>
      <c r="F3589" s="36"/>
      <c r="G3589" s="42"/>
    </row>
    <row r="3590" spans="5:7" x14ac:dyDescent="0.25">
      <c r="E3590" s="13"/>
      <c r="F3590" s="36"/>
      <c r="G3590" s="42"/>
    </row>
    <row r="3591" spans="5:7" x14ac:dyDescent="0.25">
      <c r="E3591" s="13"/>
      <c r="F3591" s="36"/>
      <c r="G3591" s="42"/>
    </row>
    <row r="3592" spans="5:7" x14ac:dyDescent="0.25">
      <c r="E3592" s="13"/>
      <c r="F3592" s="36"/>
      <c r="G3592" s="42"/>
    </row>
    <row r="3593" spans="5:7" x14ac:dyDescent="0.25">
      <c r="E3593" s="13"/>
      <c r="F3593" s="36"/>
      <c r="G3593" s="42"/>
    </row>
    <row r="3594" spans="5:7" x14ac:dyDescent="0.25">
      <c r="E3594" s="13"/>
      <c r="F3594" s="36"/>
      <c r="G3594" s="42"/>
    </row>
    <row r="3595" spans="5:7" x14ac:dyDescent="0.25">
      <c r="E3595" s="13"/>
      <c r="F3595" s="36"/>
      <c r="G3595" s="42"/>
    </row>
    <row r="3596" spans="5:7" x14ac:dyDescent="0.25">
      <c r="E3596" s="13"/>
      <c r="F3596" s="36"/>
      <c r="G3596" s="42"/>
    </row>
    <row r="3597" spans="5:7" x14ac:dyDescent="0.25">
      <c r="E3597" s="13"/>
      <c r="F3597" s="36"/>
      <c r="G3597" s="42"/>
    </row>
    <row r="3598" spans="5:7" x14ac:dyDescent="0.25">
      <c r="E3598" s="13"/>
      <c r="F3598" s="36"/>
      <c r="G3598" s="42"/>
    </row>
    <row r="3599" spans="5:7" x14ac:dyDescent="0.25">
      <c r="E3599" s="13"/>
      <c r="F3599" s="36"/>
      <c r="G3599" s="42"/>
    </row>
    <row r="3600" spans="5:7" x14ac:dyDescent="0.25">
      <c r="E3600" s="13"/>
      <c r="F3600" s="36"/>
      <c r="G3600" s="42"/>
    </row>
    <row r="3601" spans="5:7" x14ac:dyDescent="0.25">
      <c r="E3601" s="13"/>
      <c r="F3601" s="36"/>
      <c r="G3601" s="42"/>
    </row>
    <row r="3602" spans="5:7" x14ac:dyDescent="0.25">
      <c r="E3602" s="13"/>
      <c r="F3602" s="36"/>
      <c r="G3602" s="42"/>
    </row>
    <row r="3603" spans="5:7" x14ac:dyDescent="0.25">
      <c r="E3603" s="13"/>
      <c r="F3603" s="36"/>
      <c r="G3603" s="42"/>
    </row>
    <row r="3604" spans="5:7" x14ac:dyDescent="0.25">
      <c r="E3604" s="13"/>
      <c r="F3604" s="36"/>
      <c r="G3604" s="42"/>
    </row>
    <row r="3605" spans="5:7" x14ac:dyDescent="0.25">
      <c r="E3605" s="13"/>
      <c r="F3605" s="36"/>
      <c r="G3605" s="42"/>
    </row>
    <row r="3606" spans="5:7" x14ac:dyDescent="0.25">
      <c r="E3606" s="13"/>
      <c r="F3606" s="36"/>
      <c r="G3606" s="42"/>
    </row>
    <row r="3607" spans="5:7" x14ac:dyDescent="0.25">
      <c r="E3607" s="13"/>
      <c r="F3607" s="36"/>
      <c r="G3607" s="42"/>
    </row>
    <row r="3608" spans="5:7" x14ac:dyDescent="0.25">
      <c r="E3608" s="13"/>
      <c r="F3608" s="36"/>
      <c r="G3608" s="42"/>
    </row>
    <row r="3609" spans="5:7" x14ac:dyDescent="0.25">
      <c r="E3609" s="13"/>
      <c r="F3609" s="36"/>
      <c r="G3609" s="42"/>
    </row>
    <row r="3610" spans="5:7" x14ac:dyDescent="0.25">
      <c r="E3610" s="13"/>
      <c r="F3610" s="36"/>
      <c r="G3610" s="42"/>
    </row>
    <row r="3611" spans="5:7" x14ac:dyDescent="0.25">
      <c r="E3611" s="13"/>
      <c r="F3611" s="36"/>
      <c r="G3611" s="42"/>
    </row>
    <row r="3612" spans="5:7" x14ac:dyDescent="0.25">
      <c r="E3612" s="13"/>
      <c r="F3612" s="36"/>
      <c r="G3612" s="42"/>
    </row>
    <row r="3613" spans="5:7" x14ac:dyDescent="0.25">
      <c r="E3613" s="13"/>
      <c r="F3613" s="36"/>
      <c r="G3613" s="42"/>
    </row>
    <row r="3614" spans="5:7" x14ac:dyDescent="0.25">
      <c r="E3614" s="13"/>
      <c r="F3614" s="36"/>
      <c r="G3614" s="42"/>
    </row>
    <row r="3615" spans="5:7" x14ac:dyDescent="0.25">
      <c r="E3615" s="13"/>
      <c r="F3615" s="36"/>
      <c r="G3615" s="42"/>
    </row>
    <row r="3616" spans="5:7" x14ac:dyDescent="0.25">
      <c r="E3616" s="13"/>
      <c r="F3616" s="36"/>
      <c r="G3616" s="42"/>
    </row>
    <row r="3617" spans="5:7" x14ac:dyDescent="0.25">
      <c r="E3617" s="13"/>
      <c r="F3617" s="36"/>
      <c r="G3617" s="42"/>
    </row>
    <row r="3618" spans="5:7" x14ac:dyDescent="0.25">
      <c r="E3618" s="13"/>
      <c r="F3618" s="36"/>
      <c r="G3618" s="42"/>
    </row>
    <row r="3619" spans="5:7" x14ac:dyDescent="0.25">
      <c r="E3619" s="13"/>
      <c r="F3619" s="36"/>
      <c r="G3619" s="42"/>
    </row>
    <row r="3620" spans="5:7" x14ac:dyDescent="0.25">
      <c r="E3620" s="13"/>
      <c r="F3620" s="36"/>
      <c r="G3620" s="42"/>
    </row>
    <row r="3621" spans="5:7" x14ac:dyDescent="0.25">
      <c r="E3621" s="13"/>
      <c r="F3621" s="36"/>
      <c r="G3621" s="42"/>
    </row>
    <row r="3622" spans="5:7" x14ac:dyDescent="0.25">
      <c r="E3622" s="13"/>
      <c r="F3622" s="36"/>
      <c r="G3622" s="42"/>
    </row>
    <row r="3623" spans="5:7" x14ac:dyDescent="0.25">
      <c r="E3623" s="13"/>
      <c r="F3623" s="36"/>
      <c r="G3623" s="42"/>
    </row>
    <row r="3624" spans="5:7" x14ac:dyDescent="0.25">
      <c r="E3624" s="13"/>
      <c r="F3624" s="36"/>
      <c r="G3624" s="42"/>
    </row>
    <row r="3625" spans="5:7" x14ac:dyDescent="0.25">
      <c r="E3625" s="13"/>
      <c r="F3625" s="36"/>
      <c r="G3625" s="42"/>
    </row>
    <row r="3626" spans="5:7" x14ac:dyDescent="0.25">
      <c r="E3626" s="13"/>
      <c r="F3626" s="36"/>
      <c r="G3626" s="42"/>
    </row>
    <row r="3627" spans="5:7" x14ac:dyDescent="0.25">
      <c r="E3627" s="13"/>
      <c r="F3627" s="36"/>
      <c r="G3627" s="42"/>
    </row>
    <row r="3628" spans="5:7" x14ac:dyDescent="0.25">
      <c r="E3628" s="13"/>
      <c r="F3628" s="36"/>
      <c r="G3628" s="42"/>
    </row>
    <row r="3629" spans="5:7" x14ac:dyDescent="0.25">
      <c r="E3629" s="13"/>
      <c r="F3629" s="36"/>
      <c r="G3629" s="42"/>
    </row>
    <row r="3630" spans="5:7" x14ac:dyDescent="0.25">
      <c r="E3630" s="13"/>
      <c r="F3630" s="36"/>
      <c r="G3630" s="42"/>
    </row>
    <row r="3631" spans="5:7" x14ac:dyDescent="0.25">
      <c r="E3631" s="13"/>
      <c r="F3631" s="36"/>
      <c r="G3631" s="42"/>
    </row>
    <row r="3632" spans="5:7" x14ac:dyDescent="0.25">
      <c r="E3632" s="13"/>
      <c r="F3632" s="36"/>
      <c r="G3632" s="42"/>
    </row>
    <row r="3633" spans="5:7" x14ac:dyDescent="0.25">
      <c r="E3633" s="13"/>
      <c r="F3633" s="36"/>
      <c r="G3633" s="42"/>
    </row>
    <row r="3634" spans="5:7" x14ac:dyDescent="0.25">
      <c r="E3634" s="13"/>
      <c r="F3634" s="36"/>
      <c r="G3634" s="42"/>
    </row>
    <row r="3635" spans="5:7" x14ac:dyDescent="0.25">
      <c r="E3635" s="13"/>
      <c r="F3635" s="36"/>
      <c r="G3635" s="42"/>
    </row>
    <row r="3636" spans="5:7" x14ac:dyDescent="0.25">
      <c r="E3636" s="13"/>
      <c r="F3636" s="36"/>
      <c r="G3636" s="42"/>
    </row>
    <row r="3637" spans="5:7" x14ac:dyDescent="0.25">
      <c r="E3637" s="13"/>
      <c r="F3637" s="36"/>
      <c r="G3637" s="42"/>
    </row>
    <row r="3638" spans="5:7" x14ac:dyDescent="0.25">
      <c r="E3638" s="13"/>
      <c r="F3638" s="36"/>
      <c r="G3638" s="42"/>
    </row>
    <row r="3639" spans="5:7" x14ac:dyDescent="0.25">
      <c r="E3639" s="13"/>
      <c r="F3639" s="36"/>
      <c r="G3639" s="42"/>
    </row>
    <row r="3640" spans="5:7" x14ac:dyDescent="0.25">
      <c r="E3640" s="13"/>
      <c r="F3640" s="36"/>
      <c r="G3640" s="42"/>
    </row>
    <row r="3641" spans="5:7" x14ac:dyDescent="0.25">
      <c r="E3641" s="13"/>
      <c r="F3641" s="36"/>
      <c r="G3641" s="42"/>
    </row>
    <row r="3642" spans="5:7" x14ac:dyDescent="0.25">
      <c r="E3642" s="13"/>
      <c r="F3642" s="36"/>
      <c r="G3642" s="42"/>
    </row>
    <row r="3643" spans="5:7" x14ac:dyDescent="0.25">
      <c r="E3643" s="13"/>
      <c r="F3643" s="36"/>
      <c r="G3643" s="42"/>
    </row>
    <row r="3644" spans="5:7" x14ac:dyDescent="0.25">
      <c r="E3644" s="13"/>
      <c r="F3644" s="36"/>
      <c r="G3644" s="42"/>
    </row>
    <row r="3645" spans="5:7" x14ac:dyDescent="0.25">
      <c r="E3645" s="13"/>
      <c r="F3645" s="36"/>
      <c r="G3645" s="42"/>
    </row>
    <row r="3646" spans="5:7" x14ac:dyDescent="0.25">
      <c r="E3646" s="13"/>
      <c r="F3646" s="36"/>
      <c r="G3646" s="42"/>
    </row>
    <row r="3647" spans="5:7" x14ac:dyDescent="0.25">
      <c r="E3647" s="13"/>
      <c r="F3647" s="36"/>
      <c r="G3647" s="42"/>
    </row>
    <row r="3648" spans="5:7" x14ac:dyDescent="0.25">
      <c r="E3648" s="13"/>
      <c r="F3648" s="36"/>
      <c r="G3648" s="42"/>
    </row>
    <row r="3649" spans="5:7" x14ac:dyDescent="0.25">
      <c r="E3649" s="13"/>
      <c r="F3649" s="36"/>
      <c r="G3649" s="42"/>
    </row>
    <row r="3650" spans="5:7" x14ac:dyDescent="0.25">
      <c r="E3650" s="13"/>
      <c r="F3650" s="36"/>
      <c r="G3650" s="42"/>
    </row>
    <row r="3651" spans="5:7" x14ac:dyDescent="0.25">
      <c r="E3651" s="13"/>
      <c r="F3651" s="36"/>
      <c r="G3651" s="42"/>
    </row>
    <row r="3652" spans="5:7" x14ac:dyDescent="0.25">
      <c r="E3652" s="13"/>
      <c r="F3652" s="36"/>
      <c r="G3652" s="42"/>
    </row>
    <row r="3653" spans="5:7" x14ac:dyDescent="0.25">
      <c r="E3653" s="13"/>
      <c r="F3653" s="36"/>
      <c r="G3653" s="42"/>
    </row>
    <row r="3654" spans="5:7" x14ac:dyDescent="0.25">
      <c r="E3654" s="13"/>
      <c r="F3654" s="36"/>
      <c r="G3654" s="42"/>
    </row>
    <row r="3655" spans="5:7" x14ac:dyDescent="0.25">
      <c r="E3655" s="13"/>
      <c r="F3655" s="36"/>
      <c r="G3655" s="42"/>
    </row>
    <row r="3656" spans="5:7" x14ac:dyDescent="0.25">
      <c r="E3656" s="13"/>
      <c r="F3656" s="36"/>
      <c r="G3656" s="42"/>
    </row>
    <row r="3657" spans="5:7" x14ac:dyDescent="0.25">
      <c r="E3657" s="13"/>
      <c r="F3657" s="36"/>
      <c r="G3657" s="42"/>
    </row>
    <row r="3658" spans="5:7" x14ac:dyDescent="0.25">
      <c r="E3658" s="13"/>
      <c r="F3658" s="36"/>
      <c r="G3658" s="42"/>
    </row>
    <row r="3659" spans="5:7" x14ac:dyDescent="0.25">
      <c r="E3659" s="13"/>
      <c r="F3659" s="36"/>
      <c r="G3659" s="42"/>
    </row>
    <row r="3660" spans="5:7" x14ac:dyDescent="0.25">
      <c r="E3660" s="13"/>
      <c r="F3660" s="36"/>
      <c r="G3660" s="42"/>
    </row>
    <row r="3661" spans="5:7" x14ac:dyDescent="0.25">
      <c r="E3661" s="13"/>
      <c r="F3661" s="36"/>
      <c r="G3661" s="42"/>
    </row>
    <row r="3662" spans="5:7" x14ac:dyDescent="0.25">
      <c r="E3662" s="13"/>
      <c r="F3662" s="36"/>
      <c r="G3662" s="42"/>
    </row>
    <row r="3663" spans="5:7" x14ac:dyDescent="0.25">
      <c r="E3663" s="13"/>
      <c r="F3663" s="36"/>
      <c r="G3663" s="42"/>
    </row>
    <row r="3664" spans="5:7" x14ac:dyDescent="0.25">
      <c r="E3664" s="13"/>
      <c r="F3664" s="36"/>
      <c r="G3664" s="42"/>
    </row>
    <row r="3665" spans="5:7" x14ac:dyDescent="0.25">
      <c r="E3665" s="13"/>
      <c r="F3665" s="36"/>
      <c r="G3665" s="42"/>
    </row>
    <row r="3666" spans="5:7" x14ac:dyDescent="0.25">
      <c r="E3666" s="13"/>
      <c r="F3666" s="36"/>
      <c r="G3666" s="42"/>
    </row>
    <row r="3667" spans="5:7" x14ac:dyDescent="0.25">
      <c r="E3667" s="13"/>
      <c r="F3667" s="36"/>
      <c r="G3667" s="42"/>
    </row>
    <row r="3668" spans="5:7" x14ac:dyDescent="0.25">
      <c r="E3668" s="13"/>
      <c r="F3668" s="36"/>
      <c r="G3668" s="42"/>
    </row>
    <row r="3669" spans="5:7" x14ac:dyDescent="0.25">
      <c r="E3669" s="13"/>
      <c r="F3669" s="36"/>
      <c r="G3669" s="42"/>
    </row>
    <row r="3670" spans="5:7" x14ac:dyDescent="0.25">
      <c r="E3670" s="13"/>
      <c r="F3670" s="36"/>
      <c r="G3670" s="42"/>
    </row>
    <row r="3671" spans="5:7" x14ac:dyDescent="0.25">
      <c r="E3671" s="13"/>
      <c r="F3671" s="36"/>
      <c r="G3671" s="42"/>
    </row>
    <row r="3672" spans="5:7" x14ac:dyDescent="0.25">
      <c r="E3672" s="13"/>
      <c r="F3672" s="36"/>
      <c r="G3672" s="42"/>
    </row>
    <row r="3673" spans="5:7" x14ac:dyDescent="0.25">
      <c r="E3673" s="13"/>
      <c r="F3673" s="36"/>
      <c r="G3673" s="42"/>
    </row>
    <row r="3674" spans="5:7" x14ac:dyDescent="0.25">
      <c r="E3674" s="13"/>
      <c r="F3674" s="36"/>
      <c r="G3674" s="42"/>
    </row>
    <row r="3675" spans="5:7" x14ac:dyDescent="0.25">
      <c r="E3675" s="13"/>
      <c r="F3675" s="36"/>
      <c r="G3675" s="42"/>
    </row>
    <row r="3676" spans="5:7" x14ac:dyDescent="0.25">
      <c r="E3676" s="13"/>
      <c r="F3676" s="36"/>
      <c r="G3676" s="42"/>
    </row>
    <row r="3677" spans="5:7" x14ac:dyDescent="0.25">
      <c r="E3677" s="13"/>
      <c r="F3677" s="36"/>
      <c r="G3677" s="42"/>
    </row>
    <row r="3678" spans="5:7" x14ac:dyDescent="0.25">
      <c r="E3678" s="13"/>
      <c r="F3678" s="36"/>
      <c r="G3678" s="42"/>
    </row>
    <row r="3679" spans="5:7" x14ac:dyDescent="0.25">
      <c r="E3679" s="13"/>
      <c r="F3679" s="36"/>
      <c r="G3679" s="42"/>
    </row>
    <row r="3680" spans="5:7" x14ac:dyDescent="0.25">
      <c r="E3680" s="13"/>
      <c r="F3680" s="36"/>
      <c r="G3680" s="42"/>
    </row>
    <row r="3681" spans="5:7" x14ac:dyDescent="0.25">
      <c r="E3681" s="13"/>
      <c r="F3681" s="36"/>
      <c r="G3681" s="42"/>
    </row>
    <row r="3682" spans="5:7" x14ac:dyDescent="0.25">
      <c r="E3682" s="13"/>
      <c r="F3682" s="36"/>
      <c r="G3682" s="42"/>
    </row>
    <row r="3683" spans="5:7" x14ac:dyDescent="0.25">
      <c r="E3683" s="13"/>
      <c r="F3683" s="36"/>
      <c r="G3683" s="42"/>
    </row>
    <row r="3684" spans="5:7" x14ac:dyDescent="0.25">
      <c r="E3684" s="13"/>
      <c r="F3684" s="36"/>
      <c r="G3684" s="42"/>
    </row>
    <row r="3685" spans="5:7" x14ac:dyDescent="0.25">
      <c r="E3685" s="13"/>
      <c r="F3685" s="36"/>
      <c r="G3685" s="42"/>
    </row>
    <row r="3686" spans="5:7" x14ac:dyDescent="0.25">
      <c r="E3686" s="13"/>
      <c r="F3686" s="36"/>
      <c r="G3686" s="42"/>
    </row>
    <row r="3687" spans="5:7" x14ac:dyDescent="0.25">
      <c r="E3687" s="13"/>
      <c r="F3687" s="36"/>
      <c r="G3687" s="42"/>
    </row>
    <row r="3688" spans="5:7" x14ac:dyDescent="0.25">
      <c r="E3688" s="13"/>
      <c r="F3688" s="36"/>
      <c r="G3688" s="42"/>
    </row>
    <row r="3689" spans="5:7" x14ac:dyDescent="0.25">
      <c r="E3689" s="13"/>
      <c r="F3689" s="36"/>
      <c r="G3689" s="42"/>
    </row>
    <row r="3690" spans="5:7" x14ac:dyDescent="0.25">
      <c r="E3690" s="13"/>
      <c r="F3690" s="36"/>
      <c r="G3690" s="42"/>
    </row>
    <row r="3691" spans="5:7" x14ac:dyDescent="0.25">
      <c r="E3691" s="13"/>
      <c r="F3691" s="36"/>
      <c r="G3691" s="42"/>
    </row>
    <row r="3692" spans="5:7" x14ac:dyDescent="0.25">
      <c r="E3692" s="13"/>
      <c r="F3692" s="36"/>
      <c r="G3692" s="42"/>
    </row>
    <row r="3693" spans="5:7" x14ac:dyDescent="0.25">
      <c r="E3693" s="13"/>
      <c r="F3693" s="36"/>
      <c r="G3693" s="42"/>
    </row>
    <row r="3694" spans="5:7" x14ac:dyDescent="0.25">
      <c r="E3694" s="13"/>
      <c r="F3694" s="36"/>
      <c r="G3694" s="42"/>
    </row>
    <row r="3695" spans="5:7" x14ac:dyDescent="0.25">
      <c r="E3695" s="13"/>
      <c r="F3695" s="36"/>
      <c r="G3695" s="42"/>
    </row>
    <row r="3696" spans="5:7" x14ac:dyDescent="0.25">
      <c r="E3696" s="13"/>
      <c r="F3696" s="36"/>
      <c r="G3696" s="42"/>
    </row>
    <row r="3697" spans="5:7" x14ac:dyDescent="0.25">
      <c r="E3697" s="13"/>
      <c r="F3697" s="36"/>
      <c r="G3697" s="42"/>
    </row>
    <row r="3698" spans="5:7" x14ac:dyDescent="0.25">
      <c r="E3698" s="13"/>
      <c r="F3698" s="36"/>
      <c r="G3698" s="42"/>
    </row>
    <row r="3699" spans="5:7" x14ac:dyDescent="0.25">
      <c r="E3699" s="13"/>
      <c r="F3699" s="36"/>
      <c r="G3699" s="42"/>
    </row>
    <row r="3700" spans="5:7" x14ac:dyDescent="0.25">
      <c r="E3700" s="13"/>
      <c r="F3700" s="36"/>
      <c r="G3700" s="42"/>
    </row>
    <row r="3701" spans="5:7" x14ac:dyDescent="0.25">
      <c r="E3701" s="13"/>
      <c r="F3701" s="36"/>
      <c r="G3701" s="42"/>
    </row>
    <row r="3702" spans="5:7" x14ac:dyDescent="0.25">
      <c r="E3702" s="13"/>
      <c r="F3702" s="36"/>
      <c r="G3702" s="42"/>
    </row>
    <row r="3703" spans="5:7" x14ac:dyDescent="0.25">
      <c r="E3703" s="13"/>
      <c r="F3703" s="36"/>
      <c r="G3703" s="42"/>
    </row>
    <row r="3704" spans="5:7" x14ac:dyDescent="0.25">
      <c r="E3704" s="13"/>
      <c r="F3704" s="36"/>
      <c r="G3704" s="42"/>
    </row>
    <row r="3705" spans="5:7" x14ac:dyDescent="0.25">
      <c r="E3705" s="13"/>
      <c r="F3705" s="36"/>
      <c r="G3705" s="42"/>
    </row>
    <row r="3706" spans="5:7" x14ac:dyDescent="0.25">
      <c r="E3706" s="13"/>
      <c r="F3706" s="36"/>
      <c r="G3706" s="42"/>
    </row>
    <row r="3707" spans="5:7" x14ac:dyDescent="0.25">
      <c r="E3707" s="13"/>
      <c r="F3707" s="36"/>
      <c r="G3707" s="42"/>
    </row>
    <row r="3708" spans="5:7" x14ac:dyDescent="0.25">
      <c r="E3708" s="13"/>
      <c r="F3708" s="36"/>
      <c r="G3708" s="42"/>
    </row>
    <row r="3709" spans="5:7" x14ac:dyDescent="0.25">
      <c r="E3709" s="13"/>
      <c r="F3709" s="36"/>
      <c r="G3709" s="42"/>
    </row>
    <row r="3710" spans="5:7" x14ac:dyDescent="0.25">
      <c r="E3710" s="13"/>
      <c r="F3710" s="36"/>
      <c r="G3710" s="42"/>
    </row>
    <row r="3711" spans="5:7" x14ac:dyDescent="0.25">
      <c r="E3711" s="13"/>
      <c r="F3711" s="36"/>
      <c r="G3711" s="42"/>
    </row>
    <row r="3712" spans="5:7" x14ac:dyDescent="0.25">
      <c r="E3712" s="13"/>
      <c r="F3712" s="36"/>
      <c r="G3712" s="42"/>
    </row>
    <row r="3713" spans="5:7" x14ac:dyDescent="0.25">
      <c r="E3713" s="13"/>
      <c r="F3713" s="36"/>
      <c r="G3713" s="42"/>
    </row>
    <row r="3714" spans="5:7" x14ac:dyDescent="0.25">
      <c r="E3714" s="13"/>
      <c r="F3714" s="36"/>
      <c r="G3714" s="42"/>
    </row>
    <row r="3715" spans="5:7" x14ac:dyDescent="0.25">
      <c r="E3715" s="13"/>
      <c r="F3715" s="36"/>
      <c r="G3715" s="42"/>
    </row>
    <row r="3716" spans="5:7" x14ac:dyDescent="0.25">
      <c r="E3716" s="13"/>
      <c r="F3716" s="36"/>
      <c r="G3716" s="42"/>
    </row>
    <row r="3717" spans="5:7" x14ac:dyDescent="0.25">
      <c r="E3717" s="13"/>
      <c r="F3717" s="36"/>
      <c r="G3717" s="42"/>
    </row>
    <row r="3718" spans="5:7" x14ac:dyDescent="0.25">
      <c r="E3718" s="13"/>
      <c r="F3718" s="36"/>
      <c r="G3718" s="42"/>
    </row>
    <row r="3719" spans="5:7" x14ac:dyDescent="0.25">
      <c r="E3719" s="13"/>
      <c r="F3719" s="36"/>
      <c r="G3719" s="42"/>
    </row>
    <row r="3720" spans="5:7" x14ac:dyDescent="0.25">
      <c r="E3720" s="13"/>
      <c r="F3720" s="36"/>
      <c r="G3720" s="42"/>
    </row>
    <row r="3721" spans="5:7" x14ac:dyDescent="0.25">
      <c r="E3721" s="13"/>
      <c r="F3721" s="36"/>
      <c r="G3721" s="42"/>
    </row>
    <row r="3722" spans="5:7" x14ac:dyDescent="0.25">
      <c r="E3722" s="13"/>
      <c r="F3722" s="36"/>
      <c r="G3722" s="42"/>
    </row>
    <row r="3723" spans="5:7" x14ac:dyDescent="0.25">
      <c r="E3723" s="13"/>
      <c r="F3723" s="36"/>
      <c r="G3723" s="42"/>
    </row>
    <row r="3724" spans="5:7" x14ac:dyDescent="0.25">
      <c r="E3724" s="13"/>
      <c r="F3724" s="36"/>
      <c r="G3724" s="42"/>
    </row>
    <row r="3725" spans="5:7" x14ac:dyDescent="0.25">
      <c r="E3725" s="13"/>
      <c r="F3725" s="36"/>
      <c r="G3725" s="42"/>
    </row>
    <row r="3726" spans="5:7" x14ac:dyDescent="0.25">
      <c r="E3726" s="13"/>
      <c r="F3726" s="36"/>
      <c r="G3726" s="42"/>
    </row>
    <row r="3727" spans="5:7" x14ac:dyDescent="0.25">
      <c r="E3727" s="13"/>
      <c r="F3727" s="36"/>
      <c r="G3727" s="42"/>
    </row>
    <row r="3728" spans="5:7" x14ac:dyDescent="0.25">
      <c r="E3728" s="13"/>
      <c r="F3728" s="36"/>
      <c r="G3728" s="42"/>
    </row>
    <row r="3729" spans="5:7" x14ac:dyDescent="0.25">
      <c r="E3729" s="13"/>
      <c r="F3729" s="36"/>
      <c r="G3729" s="42"/>
    </row>
    <row r="3730" spans="5:7" x14ac:dyDescent="0.25">
      <c r="E3730" s="13"/>
      <c r="F3730" s="36"/>
      <c r="G3730" s="42"/>
    </row>
    <row r="3731" spans="5:7" x14ac:dyDescent="0.25">
      <c r="E3731" s="13"/>
      <c r="F3731" s="36"/>
      <c r="G3731" s="42"/>
    </row>
    <row r="3732" spans="5:7" x14ac:dyDescent="0.25">
      <c r="E3732" s="13"/>
      <c r="F3732" s="36"/>
      <c r="G3732" s="42"/>
    </row>
    <row r="3733" spans="5:7" x14ac:dyDescent="0.25">
      <c r="E3733" s="13"/>
      <c r="F3733" s="36"/>
      <c r="G3733" s="42"/>
    </row>
    <row r="3734" spans="5:7" x14ac:dyDescent="0.25">
      <c r="E3734" s="13"/>
      <c r="F3734" s="36"/>
      <c r="G3734" s="42"/>
    </row>
    <row r="3735" spans="5:7" x14ac:dyDescent="0.25">
      <c r="E3735" s="13"/>
      <c r="F3735" s="36"/>
      <c r="G3735" s="42"/>
    </row>
    <row r="3736" spans="5:7" x14ac:dyDescent="0.25">
      <c r="E3736" s="13"/>
      <c r="F3736" s="36"/>
      <c r="G3736" s="42"/>
    </row>
    <row r="3737" spans="5:7" x14ac:dyDescent="0.25">
      <c r="E3737" s="13"/>
      <c r="F3737" s="36"/>
      <c r="G3737" s="42"/>
    </row>
    <row r="3738" spans="5:7" x14ac:dyDescent="0.25">
      <c r="E3738" s="13"/>
      <c r="F3738" s="36"/>
      <c r="G3738" s="42"/>
    </row>
    <row r="3739" spans="5:7" x14ac:dyDescent="0.25">
      <c r="E3739" s="13"/>
      <c r="F3739" s="36"/>
      <c r="G3739" s="42"/>
    </row>
    <row r="3740" spans="5:7" x14ac:dyDescent="0.25">
      <c r="E3740" s="13"/>
      <c r="F3740" s="36"/>
      <c r="G3740" s="42"/>
    </row>
    <row r="3741" spans="5:7" x14ac:dyDescent="0.25">
      <c r="E3741" s="13"/>
      <c r="F3741" s="36"/>
      <c r="G3741" s="42"/>
    </row>
    <row r="3742" spans="5:7" x14ac:dyDescent="0.25">
      <c r="E3742" s="13"/>
      <c r="F3742" s="36"/>
      <c r="G3742" s="42"/>
    </row>
    <row r="3743" spans="5:7" x14ac:dyDescent="0.25">
      <c r="E3743" s="13"/>
      <c r="F3743" s="36"/>
      <c r="G3743" s="42"/>
    </row>
    <row r="3744" spans="5:7" x14ac:dyDescent="0.25">
      <c r="E3744" s="13"/>
      <c r="F3744" s="36"/>
      <c r="G3744" s="42"/>
    </row>
    <row r="3745" spans="5:7" x14ac:dyDescent="0.25">
      <c r="E3745" s="13"/>
      <c r="F3745" s="36"/>
      <c r="G3745" s="42"/>
    </row>
    <row r="3746" spans="5:7" x14ac:dyDescent="0.25">
      <c r="E3746" s="13"/>
      <c r="F3746" s="36"/>
      <c r="G3746" s="42"/>
    </row>
    <row r="3747" spans="5:7" x14ac:dyDescent="0.25">
      <c r="E3747" s="13"/>
      <c r="F3747" s="36"/>
      <c r="G3747" s="42"/>
    </row>
    <row r="3748" spans="5:7" x14ac:dyDescent="0.25">
      <c r="E3748" s="13"/>
      <c r="F3748" s="36"/>
      <c r="G3748" s="42"/>
    </row>
    <row r="3749" spans="5:7" x14ac:dyDescent="0.25">
      <c r="E3749" s="13"/>
      <c r="F3749" s="36"/>
      <c r="G3749" s="42"/>
    </row>
    <row r="3750" spans="5:7" x14ac:dyDescent="0.25">
      <c r="E3750" s="13"/>
      <c r="F3750" s="36"/>
      <c r="G3750" s="42"/>
    </row>
    <row r="3751" spans="5:7" x14ac:dyDescent="0.25">
      <c r="E3751" s="13"/>
      <c r="F3751" s="36"/>
      <c r="G3751" s="42"/>
    </row>
    <row r="3752" spans="5:7" x14ac:dyDescent="0.25">
      <c r="E3752" s="13"/>
      <c r="F3752" s="36"/>
      <c r="G3752" s="42"/>
    </row>
    <row r="3753" spans="5:7" x14ac:dyDescent="0.25">
      <c r="E3753" s="13"/>
      <c r="F3753" s="36"/>
      <c r="G3753" s="42"/>
    </row>
    <row r="3754" spans="5:7" x14ac:dyDescent="0.25">
      <c r="E3754" s="13"/>
      <c r="F3754" s="36"/>
      <c r="G3754" s="42"/>
    </row>
    <row r="3755" spans="5:7" x14ac:dyDescent="0.25">
      <c r="E3755" s="13"/>
      <c r="F3755" s="36"/>
      <c r="G3755" s="42"/>
    </row>
    <row r="3756" spans="5:7" x14ac:dyDescent="0.25">
      <c r="E3756" s="13"/>
      <c r="F3756" s="36"/>
      <c r="G3756" s="42"/>
    </row>
    <row r="3757" spans="5:7" x14ac:dyDescent="0.25">
      <c r="E3757" s="13"/>
      <c r="F3757" s="36"/>
      <c r="G3757" s="42"/>
    </row>
    <row r="3758" spans="5:7" x14ac:dyDescent="0.25">
      <c r="E3758" s="13"/>
      <c r="F3758" s="36"/>
      <c r="G3758" s="42"/>
    </row>
    <row r="3759" spans="5:7" x14ac:dyDescent="0.25">
      <c r="E3759" s="13"/>
      <c r="F3759" s="36"/>
      <c r="G3759" s="42"/>
    </row>
    <row r="3760" spans="5:7" x14ac:dyDescent="0.25">
      <c r="E3760" s="13"/>
      <c r="F3760" s="36"/>
      <c r="G3760" s="42"/>
    </row>
    <row r="3761" spans="5:7" x14ac:dyDescent="0.25">
      <c r="E3761" s="13"/>
      <c r="F3761" s="36"/>
      <c r="G3761" s="42"/>
    </row>
    <row r="3762" spans="5:7" x14ac:dyDescent="0.25">
      <c r="E3762" s="13"/>
      <c r="F3762" s="36"/>
      <c r="G3762" s="42"/>
    </row>
    <row r="3763" spans="5:7" x14ac:dyDescent="0.25">
      <c r="E3763" s="13"/>
      <c r="F3763" s="36"/>
      <c r="G3763" s="42"/>
    </row>
    <row r="3764" spans="5:7" x14ac:dyDescent="0.25">
      <c r="E3764" s="13"/>
      <c r="F3764" s="36"/>
      <c r="G3764" s="42"/>
    </row>
    <row r="3765" spans="5:7" x14ac:dyDescent="0.25">
      <c r="E3765" s="13"/>
      <c r="F3765" s="36"/>
      <c r="G3765" s="42"/>
    </row>
    <row r="3766" spans="5:7" x14ac:dyDescent="0.25">
      <c r="E3766" s="13"/>
      <c r="F3766" s="36"/>
      <c r="G3766" s="42"/>
    </row>
    <row r="3767" spans="5:7" x14ac:dyDescent="0.25">
      <c r="E3767" s="13"/>
      <c r="F3767" s="36"/>
      <c r="G3767" s="42"/>
    </row>
    <row r="3768" spans="5:7" x14ac:dyDescent="0.25">
      <c r="E3768" s="13"/>
      <c r="F3768" s="36"/>
      <c r="G3768" s="42"/>
    </row>
    <row r="3769" spans="5:7" x14ac:dyDescent="0.25">
      <c r="E3769" s="13"/>
      <c r="F3769" s="36"/>
      <c r="G3769" s="42"/>
    </row>
    <row r="3770" spans="5:7" x14ac:dyDescent="0.25">
      <c r="E3770" s="13"/>
      <c r="F3770" s="36"/>
      <c r="G3770" s="42"/>
    </row>
    <row r="3771" spans="5:7" x14ac:dyDescent="0.25">
      <c r="E3771" s="13"/>
      <c r="F3771" s="36"/>
      <c r="G3771" s="42"/>
    </row>
    <row r="3772" spans="5:7" x14ac:dyDescent="0.25">
      <c r="E3772" s="13"/>
      <c r="F3772" s="36"/>
      <c r="G3772" s="42"/>
    </row>
    <row r="3773" spans="5:7" x14ac:dyDescent="0.25">
      <c r="E3773" s="13"/>
      <c r="F3773" s="36"/>
      <c r="G3773" s="42"/>
    </row>
    <row r="3774" spans="5:7" x14ac:dyDescent="0.25">
      <c r="E3774" s="13"/>
      <c r="F3774" s="36"/>
      <c r="G3774" s="42"/>
    </row>
    <row r="3775" spans="5:7" x14ac:dyDescent="0.25">
      <c r="E3775" s="13"/>
      <c r="F3775" s="36"/>
      <c r="G3775" s="42"/>
    </row>
    <row r="3776" spans="5:7" x14ac:dyDescent="0.25">
      <c r="E3776" s="13"/>
      <c r="F3776" s="36"/>
      <c r="G3776" s="42"/>
    </row>
    <row r="3777" spans="5:7" x14ac:dyDescent="0.25">
      <c r="E3777" s="13"/>
      <c r="F3777" s="36"/>
      <c r="G3777" s="42"/>
    </row>
    <row r="3778" spans="5:7" x14ac:dyDescent="0.25">
      <c r="E3778" s="13"/>
      <c r="F3778" s="36"/>
      <c r="G3778" s="42"/>
    </row>
    <row r="3779" spans="5:7" x14ac:dyDescent="0.25">
      <c r="E3779" s="13"/>
      <c r="F3779" s="36"/>
      <c r="G3779" s="42"/>
    </row>
    <row r="3780" spans="5:7" x14ac:dyDescent="0.25">
      <c r="E3780" s="13"/>
      <c r="F3780" s="36"/>
      <c r="G3780" s="42"/>
    </row>
    <row r="3781" spans="5:7" x14ac:dyDescent="0.25">
      <c r="E3781" s="13"/>
      <c r="F3781" s="36"/>
      <c r="G3781" s="42"/>
    </row>
    <row r="3782" spans="5:7" x14ac:dyDescent="0.25">
      <c r="E3782" s="13"/>
      <c r="F3782" s="36"/>
      <c r="G3782" s="42"/>
    </row>
    <row r="3783" spans="5:7" x14ac:dyDescent="0.25">
      <c r="E3783" s="13"/>
      <c r="F3783" s="36"/>
      <c r="G3783" s="42"/>
    </row>
    <row r="3784" spans="5:7" x14ac:dyDescent="0.25">
      <c r="E3784" s="13"/>
      <c r="F3784" s="36"/>
      <c r="G3784" s="42"/>
    </row>
    <row r="3785" spans="5:7" x14ac:dyDescent="0.25">
      <c r="E3785" s="13"/>
      <c r="F3785" s="36"/>
      <c r="G3785" s="42"/>
    </row>
    <row r="3786" spans="5:7" x14ac:dyDescent="0.25">
      <c r="E3786" s="13"/>
      <c r="F3786" s="36"/>
      <c r="G3786" s="42"/>
    </row>
    <row r="3787" spans="5:7" x14ac:dyDescent="0.25">
      <c r="E3787" s="13"/>
      <c r="F3787" s="36"/>
      <c r="G3787" s="42"/>
    </row>
    <row r="3788" spans="5:7" x14ac:dyDescent="0.25">
      <c r="E3788" s="13"/>
      <c r="F3788" s="36"/>
      <c r="G3788" s="42"/>
    </row>
    <row r="3789" spans="5:7" x14ac:dyDescent="0.25">
      <c r="E3789" s="13"/>
      <c r="F3789" s="36"/>
      <c r="G3789" s="42"/>
    </row>
    <row r="3790" spans="5:7" x14ac:dyDescent="0.25">
      <c r="E3790" s="13"/>
      <c r="F3790" s="36"/>
      <c r="G3790" s="42"/>
    </row>
    <row r="3791" spans="5:7" x14ac:dyDescent="0.25">
      <c r="E3791" s="13"/>
      <c r="F3791" s="36"/>
      <c r="G3791" s="42"/>
    </row>
    <row r="3792" spans="5:7" x14ac:dyDescent="0.25">
      <c r="E3792" s="13"/>
      <c r="F3792" s="36"/>
      <c r="G3792" s="42"/>
    </row>
    <row r="3793" spans="5:7" x14ac:dyDescent="0.25">
      <c r="E3793" s="13"/>
      <c r="F3793" s="36"/>
      <c r="G3793" s="42"/>
    </row>
    <row r="3794" spans="5:7" x14ac:dyDescent="0.25">
      <c r="E3794" s="13"/>
      <c r="F3794" s="36"/>
      <c r="G3794" s="42"/>
    </row>
    <row r="3795" spans="5:7" x14ac:dyDescent="0.25">
      <c r="E3795" s="13"/>
      <c r="F3795" s="36"/>
      <c r="G3795" s="42"/>
    </row>
    <row r="3796" spans="5:7" x14ac:dyDescent="0.25">
      <c r="E3796" s="13"/>
      <c r="F3796" s="36"/>
      <c r="G3796" s="42"/>
    </row>
    <row r="3797" spans="5:7" x14ac:dyDescent="0.25">
      <c r="E3797" s="13"/>
      <c r="F3797" s="36"/>
      <c r="G3797" s="42"/>
    </row>
    <row r="3798" spans="5:7" x14ac:dyDescent="0.25">
      <c r="E3798" s="13"/>
      <c r="F3798" s="36"/>
      <c r="G3798" s="42"/>
    </row>
    <row r="3799" spans="5:7" x14ac:dyDescent="0.25">
      <c r="E3799" s="13"/>
      <c r="F3799" s="36"/>
      <c r="G3799" s="42"/>
    </row>
    <row r="3800" spans="5:7" x14ac:dyDescent="0.25">
      <c r="E3800" s="13"/>
      <c r="F3800" s="36"/>
      <c r="G3800" s="42"/>
    </row>
    <row r="3801" spans="5:7" x14ac:dyDescent="0.25">
      <c r="E3801" s="13"/>
      <c r="F3801" s="36"/>
      <c r="G3801" s="42"/>
    </row>
    <row r="3802" spans="5:7" x14ac:dyDescent="0.25">
      <c r="E3802" s="13"/>
      <c r="F3802" s="36"/>
      <c r="G3802" s="42"/>
    </row>
    <row r="3803" spans="5:7" x14ac:dyDescent="0.25">
      <c r="E3803" s="13"/>
      <c r="F3803" s="36"/>
      <c r="G3803" s="42"/>
    </row>
    <row r="3804" spans="5:7" x14ac:dyDescent="0.25">
      <c r="E3804" s="13"/>
      <c r="F3804" s="36"/>
      <c r="G3804" s="42"/>
    </row>
    <row r="3805" spans="5:7" x14ac:dyDescent="0.25">
      <c r="E3805" s="13"/>
      <c r="F3805" s="36"/>
      <c r="G3805" s="42"/>
    </row>
    <row r="3806" spans="5:7" x14ac:dyDescent="0.25">
      <c r="E3806" s="13"/>
      <c r="F3806" s="36"/>
      <c r="G3806" s="42"/>
    </row>
    <row r="3807" spans="5:7" x14ac:dyDescent="0.25">
      <c r="E3807" s="13"/>
      <c r="F3807" s="36"/>
      <c r="G3807" s="42"/>
    </row>
    <row r="3808" spans="5:7" x14ac:dyDescent="0.25">
      <c r="E3808" s="13"/>
      <c r="F3808" s="36"/>
      <c r="G3808" s="42"/>
    </row>
    <row r="3809" spans="5:7" x14ac:dyDescent="0.25">
      <c r="E3809" s="13"/>
      <c r="F3809" s="36"/>
      <c r="G3809" s="42"/>
    </row>
    <row r="3810" spans="5:7" x14ac:dyDescent="0.25">
      <c r="E3810" s="13"/>
      <c r="F3810" s="36"/>
      <c r="G3810" s="42"/>
    </row>
    <row r="3811" spans="5:7" x14ac:dyDescent="0.25">
      <c r="E3811" s="13"/>
      <c r="F3811" s="36"/>
      <c r="G3811" s="42"/>
    </row>
    <row r="3812" spans="5:7" x14ac:dyDescent="0.25">
      <c r="E3812" s="13"/>
      <c r="F3812" s="36"/>
      <c r="G3812" s="42"/>
    </row>
    <row r="3813" spans="5:7" x14ac:dyDescent="0.25">
      <c r="E3813" s="13"/>
      <c r="F3813" s="36"/>
      <c r="G3813" s="42"/>
    </row>
    <row r="3814" spans="5:7" x14ac:dyDescent="0.25">
      <c r="E3814" s="13"/>
      <c r="F3814" s="36"/>
      <c r="G3814" s="42"/>
    </row>
    <row r="3815" spans="5:7" x14ac:dyDescent="0.25">
      <c r="E3815" s="13"/>
      <c r="F3815" s="36"/>
      <c r="G3815" s="42"/>
    </row>
    <row r="3816" spans="5:7" x14ac:dyDescent="0.25">
      <c r="E3816" s="13"/>
      <c r="F3816" s="36"/>
      <c r="G3816" s="42"/>
    </row>
    <row r="3817" spans="5:7" x14ac:dyDescent="0.25">
      <c r="E3817" s="13"/>
      <c r="F3817" s="36"/>
      <c r="G3817" s="42"/>
    </row>
    <row r="3818" spans="5:7" x14ac:dyDescent="0.25">
      <c r="E3818" s="13"/>
      <c r="F3818" s="36"/>
      <c r="G3818" s="42"/>
    </row>
    <row r="3819" spans="5:7" x14ac:dyDescent="0.25">
      <c r="E3819" s="13"/>
      <c r="F3819" s="36"/>
      <c r="G3819" s="42"/>
    </row>
    <row r="3820" spans="5:7" x14ac:dyDescent="0.25">
      <c r="E3820" s="13"/>
      <c r="F3820" s="36"/>
      <c r="G3820" s="42"/>
    </row>
    <row r="3821" spans="5:7" x14ac:dyDescent="0.25">
      <c r="E3821" s="13"/>
      <c r="F3821" s="36"/>
      <c r="G3821" s="42"/>
    </row>
    <row r="3822" spans="5:7" x14ac:dyDescent="0.25">
      <c r="E3822" s="13"/>
      <c r="F3822" s="36"/>
      <c r="G3822" s="42"/>
    </row>
    <row r="3823" spans="5:7" x14ac:dyDescent="0.25">
      <c r="E3823" s="13"/>
      <c r="F3823" s="36"/>
      <c r="G3823" s="42"/>
    </row>
    <row r="3824" spans="5:7" x14ac:dyDescent="0.25">
      <c r="E3824" s="13"/>
      <c r="F3824" s="36"/>
      <c r="G3824" s="42"/>
    </row>
    <row r="3825" spans="5:7" x14ac:dyDescent="0.25">
      <c r="E3825" s="13"/>
      <c r="F3825" s="36"/>
      <c r="G3825" s="42"/>
    </row>
    <row r="3826" spans="5:7" x14ac:dyDescent="0.25">
      <c r="E3826" s="13"/>
      <c r="F3826" s="36"/>
      <c r="G3826" s="42"/>
    </row>
    <row r="3827" spans="5:7" x14ac:dyDescent="0.25">
      <c r="E3827" s="13"/>
      <c r="F3827" s="36"/>
      <c r="G3827" s="42"/>
    </row>
    <row r="3828" spans="5:7" x14ac:dyDescent="0.25">
      <c r="E3828" s="13"/>
      <c r="F3828" s="36"/>
      <c r="G3828" s="42"/>
    </row>
    <row r="3829" spans="5:7" x14ac:dyDescent="0.25">
      <c r="E3829" s="13"/>
      <c r="F3829" s="36"/>
      <c r="G3829" s="42"/>
    </row>
    <row r="3830" spans="5:7" x14ac:dyDescent="0.25">
      <c r="E3830" s="13"/>
      <c r="F3830" s="36"/>
      <c r="G3830" s="42"/>
    </row>
    <row r="3831" spans="5:7" x14ac:dyDescent="0.25">
      <c r="E3831" s="13"/>
      <c r="F3831" s="36"/>
      <c r="G3831" s="42"/>
    </row>
    <row r="3832" spans="5:7" x14ac:dyDescent="0.25">
      <c r="E3832" s="13"/>
      <c r="F3832" s="36"/>
      <c r="G3832" s="42"/>
    </row>
    <row r="3833" spans="5:7" x14ac:dyDescent="0.25">
      <c r="E3833" s="13"/>
      <c r="F3833" s="36"/>
      <c r="G3833" s="42"/>
    </row>
    <row r="3834" spans="5:7" x14ac:dyDescent="0.25">
      <c r="E3834" s="13"/>
      <c r="F3834" s="36"/>
      <c r="G3834" s="42"/>
    </row>
    <row r="3835" spans="5:7" x14ac:dyDescent="0.25">
      <c r="E3835" s="13"/>
      <c r="F3835" s="36"/>
      <c r="G3835" s="42"/>
    </row>
    <row r="3836" spans="5:7" x14ac:dyDescent="0.25">
      <c r="E3836" s="13"/>
      <c r="F3836" s="36"/>
      <c r="G3836" s="42"/>
    </row>
    <row r="3837" spans="5:7" x14ac:dyDescent="0.25">
      <c r="E3837" s="13"/>
      <c r="F3837" s="36"/>
      <c r="G3837" s="42"/>
    </row>
    <row r="3838" spans="5:7" x14ac:dyDescent="0.25">
      <c r="E3838" s="13"/>
      <c r="F3838" s="36"/>
      <c r="G3838" s="42"/>
    </row>
    <row r="3839" spans="5:7" x14ac:dyDescent="0.25">
      <c r="E3839" s="13"/>
      <c r="F3839" s="36"/>
      <c r="G3839" s="42"/>
    </row>
    <row r="3840" spans="5:7" x14ac:dyDescent="0.25">
      <c r="E3840" s="13"/>
      <c r="F3840" s="36"/>
      <c r="G3840" s="42"/>
    </row>
    <row r="3841" spans="5:7" x14ac:dyDescent="0.25">
      <c r="E3841" s="13"/>
      <c r="F3841" s="36"/>
      <c r="G3841" s="42"/>
    </row>
    <row r="3842" spans="5:7" x14ac:dyDescent="0.25">
      <c r="E3842" s="13"/>
      <c r="F3842" s="36"/>
      <c r="G3842" s="42"/>
    </row>
    <row r="3843" spans="5:7" x14ac:dyDescent="0.25">
      <c r="E3843" s="13"/>
      <c r="F3843" s="36"/>
      <c r="G3843" s="42"/>
    </row>
    <row r="3844" spans="5:7" x14ac:dyDescent="0.25">
      <c r="E3844" s="13"/>
      <c r="F3844" s="36"/>
      <c r="G3844" s="42"/>
    </row>
    <row r="3845" spans="5:7" x14ac:dyDescent="0.25">
      <c r="E3845" s="13"/>
      <c r="F3845" s="36"/>
      <c r="G3845" s="42"/>
    </row>
    <row r="3846" spans="5:7" x14ac:dyDescent="0.25">
      <c r="E3846" s="13"/>
      <c r="F3846" s="36"/>
      <c r="G3846" s="42"/>
    </row>
    <row r="3847" spans="5:7" x14ac:dyDescent="0.25">
      <c r="E3847" s="13"/>
      <c r="F3847" s="36"/>
      <c r="G3847" s="42"/>
    </row>
    <row r="3848" spans="5:7" x14ac:dyDescent="0.25">
      <c r="E3848" s="13"/>
      <c r="F3848" s="36"/>
      <c r="G3848" s="42"/>
    </row>
    <row r="3849" spans="5:7" x14ac:dyDescent="0.25">
      <c r="E3849" s="13"/>
      <c r="F3849" s="36"/>
      <c r="G3849" s="42"/>
    </row>
    <row r="3850" spans="5:7" x14ac:dyDescent="0.25">
      <c r="E3850" s="13"/>
      <c r="F3850" s="36"/>
      <c r="G3850" s="42"/>
    </row>
    <row r="3851" spans="5:7" x14ac:dyDescent="0.25">
      <c r="E3851" s="13"/>
      <c r="F3851" s="36"/>
      <c r="G3851" s="42"/>
    </row>
    <row r="3852" spans="5:7" x14ac:dyDescent="0.25">
      <c r="E3852" s="13"/>
      <c r="F3852" s="36"/>
      <c r="G3852" s="42"/>
    </row>
    <row r="3853" spans="5:7" x14ac:dyDescent="0.25">
      <c r="E3853" s="13"/>
      <c r="F3853" s="36"/>
      <c r="G3853" s="42"/>
    </row>
    <row r="3854" spans="5:7" x14ac:dyDescent="0.25">
      <c r="E3854" s="13"/>
      <c r="F3854" s="36"/>
      <c r="G3854" s="42"/>
    </row>
    <row r="3855" spans="5:7" x14ac:dyDescent="0.25">
      <c r="E3855" s="13"/>
      <c r="F3855" s="36"/>
      <c r="G3855" s="42"/>
    </row>
    <row r="3856" spans="5:7" x14ac:dyDescent="0.25">
      <c r="E3856" s="13"/>
      <c r="F3856" s="36"/>
      <c r="G3856" s="42"/>
    </row>
    <row r="3857" spans="5:7" x14ac:dyDescent="0.25">
      <c r="E3857" s="13"/>
      <c r="F3857" s="36"/>
      <c r="G3857" s="42"/>
    </row>
    <row r="3858" spans="5:7" x14ac:dyDescent="0.25">
      <c r="E3858" s="13"/>
      <c r="F3858" s="36"/>
      <c r="G3858" s="42"/>
    </row>
    <row r="3859" spans="5:7" x14ac:dyDescent="0.25">
      <c r="E3859" s="13"/>
      <c r="F3859" s="36"/>
      <c r="G3859" s="42"/>
    </row>
    <row r="3860" spans="5:7" x14ac:dyDescent="0.25">
      <c r="E3860" s="13"/>
      <c r="F3860" s="36"/>
      <c r="G3860" s="42"/>
    </row>
    <row r="3861" spans="5:7" x14ac:dyDescent="0.25">
      <c r="E3861" s="13"/>
      <c r="F3861" s="36"/>
      <c r="G3861" s="42"/>
    </row>
    <row r="3862" spans="5:7" x14ac:dyDescent="0.25">
      <c r="E3862" s="13"/>
      <c r="F3862" s="36"/>
      <c r="G3862" s="42"/>
    </row>
    <row r="3863" spans="5:7" x14ac:dyDescent="0.25">
      <c r="E3863" s="13"/>
      <c r="F3863" s="36"/>
      <c r="G3863" s="42"/>
    </row>
    <row r="3864" spans="5:7" x14ac:dyDescent="0.25">
      <c r="E3864" s="13"/>
      <c r="F3864" s="36"/>
      <c r="G3864" s="42"/>
    </row>
    <row r="3865" spans="5:7" x14ac:dyDescent="0.25">
      <c r="E3865" s="13"/>
      <c r="F3865" s="36"/>
      <c r="G3865" s="42"/>
    </row>
    <row r="3866" spans="5:7" x14ac:dyDescent="0.25">
      <c r="E3866" s="13"/>
      <c r="F3866" s="36"/>
      <c r="G3866" s="42"/>
    </row>
    <row r="3867" spans="5:7" x14ac:dyDescent="0.25">
      <c r="E3867" s="13"/>
      <c r="F3867" s="36"/>
      <c r="G3867" s="42"/>
    </row>
    <row r="3868" spans="5:7" x14ac:dyDescent="0.25">
      <c r="E3868" s="13"/>
      <c r="F3868" s="36"/>
      <c r="G3868" s="42"/>
    </row>
    <row r="3869" spans="5:7" x14ac:dyDescent="0.25">
      <c r="E3869" s="13"/>
      <c r="F3869" s="36"/>
      <c r="G3869" s="42"/>
    </row>
    <row r="3870" spans="5:7" x14ac:dyDescent="0.25">
      <c r="E3870" s="13"/>
      <c r="F3870" s="36"/>
      <c r="G3870" s="42"/>
    </row>
    <row r="3871" spans="5:7" x14ac:dyDescent="0.25">
      <c r="E3871" s="13"/>
      <c r="F3871" s="36"/>
      <c r="G3871" s="42"/>
    </row>
    <row r="3872" spans="5:7" x14ac:dyDescent="0.25">
      <c r="E3872" s="13"/>
      <c r="F3872" s="36"/>
      <c r="G3872" s="42"/>
    </row>
    <row r="3873" spans="5:7" x14ac:dyDescent="0.25">
      <c r="E3873" s="13"/>
      <c r="F3873" s="36"/>
      <c r="G3873" s="42"/>
    </row>
    <row r="3874" spans="5:7" x14ac:dyDescent="0.25">
      <c r="E3874" s="13"/>
      <c r="F3874" s="36"/>
      <c r="G3874" s="42"/>
    </row>
    <row r="3875" spans="5:7" x14ac:dyDescent="0.25">
      <c r="E3875" s="13"/>
      <c r="F3875" s="36"/>
      <c r="G3875" s="42"/>
    </row>
    <row r="3876" spans="5:7" x14ac:dyDescent="0.25">
      <c r="E3876" s="13"/>
      <c r="F3876" s="36"/>
      <c r="G3876" s="42"/>
    </row>
    <row r="3877" spans="5:7" x14ac:dyDescent="0.25">
      <c r="E3877" s="13"/>
      <c r="F3877" s="36"/>
      <c r="G3877" s="42"/>
    </row>
    <row r="3878" spans="5:7" x14ac:dyDescent="0.25">
      <c r="E3878" s="13"/>
      <c r="F3878" s="36"/>
      <c r="G3878" s="42"/>
    </row>
    <row r="3879" spans="5:7" x14ac:dyDescent="0.25">
      <c r="E3879" s="13"/>
      <c r="F3879" s="36"/>
      <c r="G3879" s="42"/>
    </row>
    <row r="3880" spans="5:7" x14ac:dyDescent="0.25">
      <c r="E3880" s="13"/>
      <c r="F3880" s="36"/>
      <c r="G3880" s="42"/>
    </row>
    <row r="3881" spans="5:7" x14ac:dyDescent="0.25">
      <c r="E3881" s="13"/>
      <c r="F3881" s="36"/>
      <c r="G3881" s="42"/>
    </row>
    <row r="3882" spans="5:7" x14ac:dyDescent="0.25">
      <c r="E3882" s="13"/>
      <c r="F3882" s="36"/>
      <c r="G3882" s="42"/>
    </row>
    <row r="3883" spans="5:7" x14ac:dyDescent="0.25">
      <c r="E3883" s="13"/>
      <c r="F3883" s="36"/>
      <c r="G3883" s="42"/>
    </row>
    <row r="3884" spans="5:7" x14ac:dyDescent="0.25">
      <c r="E3884" s="13"/>
      <c r="F3884" s="36"/>
      <c r="G3884" s="42"/>
    </row>
    <row r="3885" spans="5:7" x14ac:dyDescent="0.25">
      <c r="E3885" s="13"/>
      <c r="F3885" s="36"/>
      <c r="G3885" s="42"/>
    </row>
    <row r="3886" spans="5:7" x14ac:dyDescent="0.25">
      <c r="E3886" s="13"/>
      <c r="F3886" s="36"/>
      <c r="G3886" s="42"/>
    </row>
    <row r="3887" spans="5:7" x14ac:dyDescent="0.25">
      <c r="E3887" s="13"/>
      <c r="F3887" s="36"/>
      <c r="G3887" s="42"/>
    </row>
    <row r="3888" spans="5:7" x14ac:dyDescent="0.25">
      <c r="E3888" s="13"/>
      <c r="F3888" s="36"/>
      <c r="G3888" s="42"/>
    </row>
    <row r="3889" spans="5:7" x14ac:dyDescent="0.25">
      <c r="E3889" s="13"/>
      <c r="F3889" s="36"/>
      <c r="G3889" s="42"/>
    </row>
    <row r="3890" spans="5:7" x14ac:dyDescent="0.25">
      <c r="E3890" s="13"/>
      <c r="F3890" s="36"/>
      <c r="G3890" s="42"/>
    </row>
    <row r="3891" spans="5:7" x14ac:dyDescent="0.25">
      <c r="E3891" s="13"/>
      <c r="F3891" s="36"/>
      <c r="G3891" s="42"/>
    </row>
    <row r="3892" spans="5:7" x14ac:dyDescent="0.25">
      <c r="E3892" s="13"/>
      <c r="F3892" s="36"/>
      <c r="G3892" s="42"/>
    </row>
    <row r="3893" spans="5:7" x14ac:dyDescent="0.25">
      <c r="E3893" s="13"/>
      <c r="F3893" s="36"/>
      <c r="G3893" s="42"/>
    </row>
    <row r="3894" spans="5:7" x14ac:dyDescent="0.25">
      <c r="E3894" s="13"/>
      <c r="F3894" s="36"/>
      <c r="G3894" s="42"/>
    </row>
    <row r="3895" spans="5:7" x14ac:dyDescent="0.25">
      <c r="E3895" s="13"/>
      <c r="F3895" s="36"/>
      <c r="G3895" s="42"/>
    </row>
    <row r="3896" spans="5:7" x14ac:dyDescent="0.25">
      <c r="E3896" s="13"/>
      <c r="F3896" s="36"/>
      <c r="G3896" s="42"/>
    </row>
    <row r="3897" spans="5:7" x14ac:dyDescent="0.25">
      <c r="E3897" s="13"/>
      <c r="F3897" s="36"/>
      <c r="G3897" s="42"/>
    </row>
    <row r="3898" spans="5:7" x14ac:dyDescent="0.25">
      <c r="E3898" s="13"/>
      <c r="F3898" s="36"/>
      <c r="G3898" s="42"/>
    </row>
    <row r="3899" spans="5:7" x14ac:dyDescent="0.25">
      <c r="E3899" s="13"/>
      <c r="F3899" s="36"/>
      <c r="G3899" s="42"/>
    </row>
    <row r="3900" spans="5:7" x14ac:dyDescent="0.25">
      <c r="E3900" s="13"/>
      <c r="F3900" s="36"/>
      <c r="G3900" s="42"/>
    </row>
    <row r="3901" spans="5:7" x14ac:dyDescent="0.25">
      <c r="E3901" s="13"/>
      <c r="F3901" s="36"/>
      <c r="G3901" s="42"/>
    </row>
    <row r="3902" spans="5:7" x14ac:dyDescent="0.25">
      <c r="E3902" s="13"/>
      <c r="F3902" s="36"/>
      <c r="G3902" s="42"/>
    </row>
    <row r="3903" spans="5:7" x14ac:dyDescent="0.25">
      <c r="E3903" s="13"/>
      <c r="F3903" s="36"/>
      <c r="G3903" s="42"/>
    </row>
    <row r="3904" spans="5:7" x14ac:dyDescent="0.25">
      <c r="E3904" s="13"/>
      <c r="F3904" s="36"/>
      <c r="G3904" s="42"/>
    </row>
    <row r="3905" spans="5:7" x14ac:dyDescent="0.25">
      <c r="E3905" s="13"/>
      <c r="F3905" s="36"/>
      <c r="G3905" s="42"/>
    </row>
    <row r="3906" spans="5:7" x14ac:dyDescent="0.25">
      <c r="E3906" s="13"/>
      <c r="F3906" s="36"/>
      <c r="G3906" s="42"/>
    </row>
    <row r="3907" spans="5:7" x14ac:dyDescent="0.25">
      <c r="E3907" s="13"/>
      <c r="F3907" s="36"/>
      <c r="G3907" s="42"/>
    </row>
    <row r="3908" spans="5:7" x14ac:dyDescent="0.25">
      <c r="E3908" s="13"/>
      <c r="F3908" s="36"/>
      <c r="G3908" s="42"/>
    </row>
    <row r="3909" spans="5:7" x14ac:dyDescent="0.25">
      <c r="E3909" s="13"/>
      <c r="F3909" s="36"/>
      <c r="G3909" s="42"/>
    </row>
    <row r="3910" spans="5:7" x14ac:dyDescent="0.25">
      <c r="E3910" s="13"/>
      <c r="F3910" s="36"/>
      <c r="G3910" s="42"/>
    </row>
    <row r="3911" spans="5:7" x14ac:dyDescent="0.25">
      <c r="E3911" s="13"/>
      <c r="F3911" s="36"/>
      <c r="G3911" s="42"/>
    </row>
    <row r="3912" spans="5:7" x14ac:dyDescent="0.25">
      <c r="E3912" s="13"/>
      <c r="F3912" s="36"/>
      <c r="G3912" s="42"/>
    </row>
    <row r="3913" spans="5:7" x14ac:dyDescent="0.25">
      <c r="E3913" s="13"/>
      <c r="F3913" s="36"/>
      <c r="G3913" s="42"/>
    </row>
    <row r="3914" spans="5:7" x14ac:dyDescent="0.25">
      <c r="E3914" s="13"/>
      <c r="F3914" s="36"/>
      <c r="G3914" s="42"/>
    </row>
    <row r="3915" spans="5:7" x14ac:dyDescent="0.25">
      <c r="E3915" s="13"/>
      <c r="F3915" s="36"/>
      <c r="G3915" s="42"/>
    </row>
    <row r="3916" spans="5:7" x14ac:dyDescent="0.25">
      <c r="E3916" s="13"/>
      <c r="F3916" s="36"/>
      <c r="G3916" s="42"/>
    </row>
    <row r="3917" spans="5:7" x14ac:dyDescent="0.25">
      <c r="E3917" s="13"/>
      <c r="F3917" s="36"/>
      <c r="G3917" s="42"/>
    </row>
    <row r="3918" spans="5:7" x14ac:dyDescent="0.25">
      <c r="E3918" s="13"/>
      <c r="F3918" s="36"/>
      <c r="G3918" s="42"/>
    </row>
    <row r="3919" spans="5:7" x14ac:dyDescent="0.25">
      <c r="E3919" s="13"/>
      <c r="F3919" s="36"/>
      <c r="G3919" s="42"/>
    </row>
    <row r="3920" spans="5:7" x14ac:dyDescent="0.25">
      <c r="E3920" s="13"/>
      <c r="F3920" s="36"/>
      <c r="G3920" s="42"/>
    </row>
    <row r="3921" spans="5:7" x14ac:dyDescent="0.25">
      <c r="E3921" s="13"/>
      <c r="F3921" s="36"/>
      <c r="G3921" s="42"/>
    </row>
    <row r="3922" spans="5:7" x14ac:dyDescent="0.25">
      <c r="E3922" s="13"/>
      <c r="F3922" s="36"/>
      <c r="G3922" s="42"/>
    </row>
    <row r="3923" spans="5:7" x14ac:dyDescent="0.25">
      <c r="E3923" s="13"/>
      <c r="F3923" s="36"/>
      <c r="G3923" s="42"/>
    </row>
    <row r="3924" spans="5:7" x14ac:dyDescent="0.25">
      <c r="E3924" s="13"/>
      <c r="F3924" s="36"/>
      <c r="G3924" s="42"/>
    </row>
    <row r="3925" spans="5:7" x14ac:dyDescent="0.25">
      <c r="E3925" s="13"/>
      <c r="F3925" s="36"/>
      <c r="G3925" s="42"/>
    </row>
    <row r="3926" spans="5:7" x14ac:dyDescent="0.25">
      <c r="E3926" s="13"/>
      <c r="F3926" s="36"/>
      <c r="G3926" s="42"/>
    </row>
    <row r="3927" spans="5:7" x14ac:dyDescent="0.25">
      <c r="E3927" s="13"/>
      <c r="F3927" s="36"/>
      <c r="G3927" s="42"/>
    </row>
    <row r="3928" spans="5:7" x14ac:dyDescent="0.25">
      <c r="E3928" s="13"/>
      <c r="F3928" s="36"/>
      <c r="G3928" s="42"/>
    </row>
    <row r="3929" spans="5:7" x14ac:dyDescent="0.25">
      <c r="E3929" s="13"/>
      <c r="F3929" s="36"/>
      <c r="G3929" s="42"/>
    </row>
    <row r="3930" spans="5:7" x14ac:dyDescent="0.25">
      <c r="E3930" s="13"/>
      <c r="F3930" s="36"/>
      <c r="G3930" s="42"/>
    </row>
    <row r="3931" spans="5:7" x14ac:dyDescent="0.25">
      <c r="E3931" s="13"/>
      <c r="F3931" s="36"/>
      <c r="G3931" s="42"/>
    </row>
    <row r="3932" spans="5:7" x14ac:dyDescent="0.25">
      <c r="E3932" s="13"/>
      <c r="F3932" s="36"/>
      <c r="G3932" s="42"/>
    </row>
    <row r="3933" spans="5:7" x14ac:dyDescent="0.25">
      <c r="E3933" s="13"/>
      <c r="F3933" s="36"/>
      <c r="G3933" s="42"/>
    </row>
    <row r="3934" spans="5:7" x14ac:dyDescent="0.25">
      <c r="E3934" s="13"/>
      <c r="F3934" s="36"/>
      <c r="G3934" s="42"/>
    </row>
    <row r="3935" spans="5:7" x14ac:dyDescent="0.25">
      <c r="E3935" s="13"/>
      <c r="F3935" s="36"/>
      <c r="G3935" s="42"/>
    </row>
    <row r="3936" spans="5:7" x14ac:dyDescent="0.25">
      <c r="E3936" s="13"/>
      <c r="F3936" s="36"/>
      <c r="G3936" s="42"/>
    </row>
    <row r="3937" spans="5:7" x14ac:dyDescent="0.25">
      <c r="E3937" s="13"/>
      <c r="F3937" s="36"/>
      <c r="G3937" s="42"/>
    </row>
    <row r="3938" spans="5:7" x14ac:dyDescent="0.25">
      <c r="E3938" s="13"/>
      <c r="F3938" s="36"/>
      <c r="G3938" s="42"/>
    </row>
    <row r="3939" spans="5:7" x14ac:dyDescent="0.25">
      <c r="E3939" s="13"/>
      <c r="F3939" s="36"/>
      <c r="G3939" s="42"/>
    </row>
    <row r="3940" spans="5:7" x14ac:dyDescent="0.25">
      <c r="E3940" s="13"/>
      <c r="F3940" s="36"/>
      <c r="G3940" s="42"/>
    </row>
    <row r="3941" spans="5:7" x14ac:dyDescent="0.25">
      <c r="E3941" s="13"/>
      <c r="F3941" s="36"/>
      <c r="G3941" s="42"/>
    </row>
    <row r="3942" spans="5:7" x14ac:dyDescent="0.25">
      <c r="E3942" s="13"/>
      <c r="F3942" s="36"/>
      <c r="G3942" s="42"/>
    </row>
    <row r="3943" spans="5:7" x14ac:dyDescent="0.25">
      <c r="E3943" s="13"/>
      <c r="F3943" s="36"/>
      <c r="G3943" s="42"/>
    </row>
    <row r="3944" spans="5:7" x14ac:dyDescent="0.25">
      <c r="E3944" s="13"/>
      <c r="F3944" s="36"/>
      <c r="G3944" s="42"/>
    </row>
    <row r="3945" spans="5:7" x14ac:dyDescent="0.25">
      <c r="E3945" s="13"/>
      <c r="F3945" s="36"/>
      <c r="G3945" s="42"/>
    </row>
    <row r="3946" spans="5:7" x14ac:dyDescent="0.25">
      <c r="E3946" s="13"/>
      <c r="F3946" s="36"/>
      <c r="G3946" s="42"/>
    </row>
    <row r="3947" spans="5:7" x14ac:dyDescent="0.25">
      <c r="E3947" s="13"/>
      <c r="F3947" s="36"/>
      <c r="G3947" s="42"/>
    </row>
    <row r="3948" spans="5:7" x14ac:dyDescent="0.25">
      <c r="E3948" s="13"/>
      <c r="F3948" s="36"/>
      <c r="G3948" s="42"/>
    </row>
    <row r="3949" spans="5:7" x14ac:dyDescent="0.25">
      <c r="E3949" s="13"/>
      <c r="F3949" s="36"/>
      <c r="G3949" s="42"/>
    </row>
    <row r="3950" spans="5:7" x14ac:dyDescent="0.25">
      <c r="E3950" s="13"/>
      <c r="F3950" s="36"/>
      <c r="G3950" s="42"/>
    </row>
    <row r="3951" spans="5:7" x14ac:dyDescent="0.25">
      <c r="E3951" s="13"/>
      <c r="F3951" s="36"/>
      <c r="G3951" s="42"/>
    </row>
    <row r="3952" spans="5:7" x14ac:dyDescent="0.25">
      <c r="E3952" s="13"/>
      <c r="F3952" s="36"/>
      <c r="G3952" s="42"/>
    </row>
    <row r="3953" spans="5:7" x14ac:dyDescent="0.25">
      <c r="E3953" s="13"/>
      <c r="F3953" s="36"/>
      <c r="G3953" s="42"/>
    </row>
    <row r="3954" spans="5:7" x14ac:dyDescent="0.25">
      <c r="E3954" s="13"/>
      <c r="F3954" s="36"/>
      <c r="G3954" s="42"/>
    </row>
    <row r="3955" spans="5:7" x14ac:dyDescent="0.25">
      <c r="E3955" s="13"/>
      <c r="F3955" s="36"/>
      <c r="G3955" s="42"/>
    </row>
    <row r="3956" spans="5:7" x14ac:dyDescent="0.25">
      <c r="E3956" s="13"/>
      <c r="F3956" s="36"/>
      <c r="G3956" s="42"/>
    </row>
    <row r="3957" spans="5:7" x14ac:dyDescent="0.25">
      <c r="E3957" s="13"/>
      <c r="F3957" s="36"/>
      <c r="G3957" s="42"/>
    </row>
    <row r="3958" spans="5:7" x14ac:dyDescent="0.25">
      <c r="E3958" s="13"/>
      <c r="F3958" s="36"/>
      <c r="G3958" s="42"/>
    </row>
    <row r="3959" spans="5:7" x14ac:dyDescent="0.25">
      <c r="E3959" s="13"/>
      <c r="F3959" s="36"/>
      <c r="G3959" s="42"/>
    </row>
    <row r="3960" spans="5:7" x14ac:dyDescent="0.25">
      <c r="E3960" s="13"/>
      <c r="F3960" s="36"/>
      <c r="G3960" s="42"/>
    </row>
    <row r="3961" spans="5:7" x14ac:dyDescent="0.25">
      <c r="E3961" s="13"/>
      <c r="F3961" s="36"/>
      <c r="G3961" s="42"/>
    </row>
    <row r="3962" spans="5:7" x14ac:dyDescent="0.25">
      <c r="E3962" s="13"/>
      <c r="F3962" s="36"/>
      <c r="G3962" s="42"/>
    </row>
    <row r="3963" spans="5:7" x14ac:dyDescent="0.25">
      <c r="E3963" s="13"/>
      <c r="F3963" s="36"/>
      <c r="G3963" s="42"/>
    </row>
    <row r="3964" spans="5:7" x14ac:dyDescent="0.25">
      <c r="E3964" s="13"/>
      <c r="F3964" s="36"/>
      <c r="G3964" s="42"/>
    </row>
    <row r="3965" spans="5:7" x14ac:dyDescent="0.25">
      <c r="E3965" s="13"/>
      <c r="F3965" s="36"/>
      <c r="G3965" s="42"/>
    </row>
    <row r="3966" spans="5:7" x14ac:dyDescent="0.25">
      <c r="E3966" s="13"/>
      <c r="F3966" s="36"/>
      <c r="G3966" s="42"/>
    </row>
    <row r="3967" spans="5:7" x14ac:dyDescent="0.25">
      <c r="E3967" s="13"/>
      <c r="F3967" s="36"/>
      <c r="G3967" s="42"/>
    </row>
    <row r="3968" spans="5:7" x14ac:dyDescent="0.25">
      <c r="E3968" s="13"/>
      <c r="F3968" s="36"/>
      <c r="G3968" s="42"/>
    </row>
    <row r="3969" spans="5:7" x14ac:dyDescent="0.25">
      <c r="E3969" s="13"/>
      <c r="F3969" s="36"/>
      <c r="G3969" s="42"/>
    </row>
    <row r="3970" spans="5:7" x14ac:dyDescent="0.25">
      <c r="E3970" s="13"/>
      <c r="F3970" s="36"/>
      <c r="G3970" s="42"/>
    </row>
    <row r="3971" spans="5:7" x14ac:dyDescent="0.25">
      <c r="E3971" s="13"/>
      <c r="F3971" s="36"/>
      <c r="G3971" s="42"/>
    </row>
    <row r="3972" spans="5:7" x14ac:dyDescent="0.25">
      <c r="E3972" s="13"/>
      <c r="F3972" s="36"/>
      <c r="G3972" s="42"/>
    </row>
    <row r="3973" spans="5:7" x14ac:dyDescent="0.25">
      <c r="E3973" s="13"/>
      <c r="F3973" s="36"/>
      <c r="G3973" s="42"/>
    </row>
    <row r="3974" spans="5:7" x14ac:dyDescent="0.25">
      <c r="E3974" s="13"/>
      <c r="F3974" s="36"/>
      <c r="G3974" s="42"/>
    </row>
    <row r="3975" spans="5:7" x14ac:dyDescent="0.25">
      <c r="E3975" s="13"/>
      <c r="F3975" s="36"/>
      <c r="G3975" s="42"/>
    </row>
    <row r="3976" spans="5:7" x14ac:dyDescent="0.25">
      <c r="E3976" s="13"/>
      <c r="F3976" s="36"/>
      <c r="G3976" s="42"/>
    </row>
    <row r="3977" spans="5:7" x14ac:dyDescent="0.25">
      <c r="E3977" s="13"/>
      <c r="F3977" s="36"/>
      <c r="G3977" s="42"/>
    </row>
    <row r="3978" spans="5:7" x14ac:dyDescent="0.25">
      <c r="E3978" s="13"/>
      <c r="F3978" s="36"/>
      <c r="G3978" s="42"/>
    </row>
    <row r="3979" spans="5:7" x14ac:dyDescent="0.25">
      <c r="E3979" s="13"/>
      <c r="F3979" s="36"/>
      <c r="G3979" s="42"/>
    </row>
    <row r="3980" spans="5:7" x14ac:dyDescent="0.25">
      <c r="E3980" s="13"/>
      <c r="F3980" s="36"/>
      <c r="G3980" s="42"/>
    </row>
    <row r="3981" spans="5:7" x14ac:dyDescent="0.25">
      <c r="E3981" s="13"/>
      <c r="F3981" s="36"/>
      <c r="G3981" s="42"/>
    </row>
    <row r="3982" spans="5:7" x14ac:dyDescent="0.25">
      <c r="E3982" s="13"/>
      <c r="F3982" s="36"/>
      <c r="G3982" s="42"/>
    </row>
    <row r="3983" spans="5:7" x14ac:dyDescent="0.25">
      <c r="E3983" s="13"/>
      <c r="F3983" s="36"/>
      <c r="G3983" s="42"/>
    </row>
    <row r="3984" spans="5:7" x14ac:dyDescent="0.25">
      <c r="E3984" s="13"/>
      <c r="F3984" s="36"/>
      <c r="G3984" s="42"/>
    </row>
    <row r="3985" spans="5:7" x14ac:dyDescent="0.25">
      <c r="E3985" s="13"/>
      <c r="F3985" s="36"/>
      <c r="G3985" s="42"/>
    </row>
    <row r="3986" spans="5:7" x14ac:dyDescent="0.25">
      <c r="E3986" s="13"/>
      <c r="F3986" s="36"/>
      <c r="G3986" s="42"/>
    </row>
    <row r="3987" spans="5:7" x14ac:dyDescent="0.25">
      <c r="E3987" s="13"/>
      <c r="F3987" s="36"/>
      <c r="G3987" s="42"/>
    </row>
    <row r="3988" spans="5:7" x14ac:dyDescent="0.25">
      <c r="E3988" s="13"/>
      <c r="F3988" s="36"/>
      <c r="G3988" s="42"/>
    </row>
    <row r="3989" spans="5:7" x14ac:dyDescent="0.25">
      <c r="E3989" s="13"/>
      <c r="F3989" s="36"/>
      <c r="G3989" s="42"/>
    </row>
    <row r="3990" spans="5:7" x14ac:dyDescent="0.25">
      <c r="E3990" s="13"/>
      <c r="F3990" s="36"/>
      <c r="G3990" s="42"/>
    </row>
    <row r="3991" spans="5:7" x14ac:dyDescent="0.25">
      <c r="E3991" s="13"/>
      <c r="F3991" s="36"/>
      <c r="G3991" s="42"/>
    </row>
    <row r="3992" spans="5:7" x14ac:dyDescent="0.25">
      <c r="E3992" s="13"/>
      <c r="F3992" s="36"/>
      <c r="G3992" s="42"/>
    </row>
    <row r="3993" spans="5:7" x14ac:dyDescent="0.25">
      <c r="E3993" s="13"/>
      <c r="F3993" s="36"/>
      <c r="G3993" s="42"/>
    </row>
    <row r="3994" spans="5:7" x14ac:dyDescent="0.25">
      <c r="E3994" s="13"/>
      <c r="F3994" s="36"/>
      <c r="G3994" s="42"/>
    </row>
    <row r="3995" spans="5:7" x14ac:dyDescent="0.25">
      <c r="E3995" s="13"/>
      <c r="F3995" s="36"/>
      <c r="G3995" s="42"/>
    </row>
    <row r="3996" spans="5:7" x14ac:dyDescent="0.25">
      <c r="E3996" s="13"/>
      <c r="F3996" s="36"/>
      <c r="G3996" s="42"/>
    </row>
    <row r="3997" spans="5:7" x14ac:dyDescent="0.25">
      <c r="E3997" s="13"/>
      <c r="F3997" s="36"/>
      <c r="G3997" s="42"/>
    </row>
    <row r="3998" spans="5:7" x14ac:dyDescent="0.25">
      <c r="E3998" s="13"/>
      <c r="F3998" s="36"/>
      <c r="G3998" s="42"/>
    </row>
    <row r="3999" spans="5:7" x14ac:dyDescent="0.25">
      <c r="E3999" s="13"/>
      <c r="F3999" s="36"/>
      <c r="G3999" s="42"/>
    </row>
    <row r="4000" spans="5:7" x14ac:dyDescent="0.25">
      <c r="E4000" s="13"/>
      <c r="F4000" s="36"/>
      <c r="G4000" s="42"/>
    </row>
    <row r="4001" spans="5:7" x14ac:dyDescent="0.25">
      <c r="E4001" s="13"/>
      <c r="F4001" s="36"/>
      <c r="G4001" s="42"/>
    </row>
    <row r="4002" spans="5:7" x14ac:dyDescent="0.25">
      <c r="E4002" s="13"/>
      <c r="F4002" s="36"/>
      <c r="G4002" s="42"/>
    </row>
    <row r="4003" spans="5:7" x14ac:dyDescent="0.25">
      <c r="E4003" s="13"/>
      <c r="F4003" s="36"/>
      <c r="G4003" s="42"/>
    </row>
    <row r="4004" spans="5:7" x14ac:dyDescent="0.25">
      <c r="E4004" s="13"/>
      <c r="F4004" s="36"/>
      <c r="G4004" s="42"/>
    </row>
    <row r="4005" spans="5:7" x14ac:dyDescent="0.25">
      <c r="E4005" s="13"/>
      <c r="F4005" s="36"/>
      <c r="G4005" s="42"/>
    </row>
    <row r="4006" spans="5:7" x14ac:dyDescent="0.25">
      <c r="E4006" s="13"/>
      <c r="F4006" s="36"/>
      <c r="G4006" s="42"/>
    </row>
    <row r="4007" spans="5:7" x14ac:dyDescent="0.25">
      <c r="E4007" s="13"/>
      <c r="F4007" s="36"/>
      <c r="G4007" s="42"/>
    </row>
    <row r="4008" spans="5:7" x14ac:dyDescent="0.25">
      <c r="E4008" s="13"/>
      <c r="F4008" s="36"/>
      <c r="G4008" s="42"/>
    </row>
    <row r="4009" spans="5:7" x14ac:dyDescent="0.25">
      <c r="E4009" s="13"/>
      <c r="F4009" s="36"/>
      <c r="G4009" s="42"/>
    </row>
    <row r="4010" spans="5:7" x14ac:dyDescent="0.25">
      <c r="E4010" s="13"/>
      <c r="F4010" s="36"/>
      <c r="G4010" s="42"/>
    </row>
    <row r="4011" spans="5:7" x14ac:dyDescent="0.25">
      <c r="E4011" s="13"/>
      <c r="F4011" s="36"/>
      <c r="G4011" s="42"/>
    </row>
    <row r="4012" spans="5:7" x14ac:dyDescent="0.25">
      <c r="E4012" s="13"/>
      <c r="F4012" s="36"/>
      <c r="G4012" s="42"/>
    </row>
    <row r="4013" spans="5:7" x14ac:dyDescent="0.25">
      <c r="E4013" s="13"/>
      <c r="F4013" s="36"/>
      <c r="G4013" s="42"/>
    </row>
    <row r="4014" spans="5:7" x14ac:dyDescent="0.25">
      <c r="E4014" s="13"/>
      <c r="F4014" s="36"/>
      <c r="G4014" s="42"/>
    </row>
    <row r="4015" spans="5:7" x14ac:dyDescent="0.25">
      <c r="E4015" s="13"/>
      <c r="F4015" s="36"/>
      <c r="G4015" s="42"/>
    </row>
    <row r="4016" spans="5:7" x14ac:dyDescent="0.25">
      <c r="E4016" s="13"/>
      <c r="F4016" s="36"/>
      <c r="G4016" s="42"/>
    </row>
    <row r="4017" spans="5:7" x14ac:dyDescent="0.25">
      <c r="E4017" s="13"/>
      <c r="F4017" s="36"/>
      <c r="G4017" s="42"/>
    </row>
    <row r="4018" spans="5:7" x14ac:dyDescent="0.25">
      <c r="E4018" s="13"/>
      <c r="F4018" s="36"/>
      <c r="G4018" s="42"/>
    </row>
    <row r="4019" spans="5:7" x14ac:dyDescent="0.25">
      <c r="E4019" s="13"/>
      <c r="F4019" s="36"/>
      <c r="G4019" s="42"/>
    </row>
    <row r="4020" spans="5:7" x14ac:dyDescent="0.25">
      <c r="E4020" s="13"/>
      <c r="F4020" s="36"/>
      <c r="G4020" s="42"/>
    </row>
    <row r="4021" spans="5:7" x14ac:dyDescent="0.25">
      <c r="E4021" s="13"/>
      <c r="F4021" s="36"/>
      <c r="G4021" s="42"/>
    </row>
    <row r="4022" spans="5:7" x14ac:dyDescent="0.25">
      <c r="E4022" s="13"/>
      <c r="F4022" s="36"/>
      <c r="G4022" s="42"/>
    </row>
    <row r="4023" spans="5:7" x14ac:dyDescent="0.25">
      <c r="E4023" s="13"/>
      <c r="F4023" s="36"/>
      <c r="G4023" s="42"/>
    </row>
    <row r="4024" spans="5:7" x14ac:dyDescent="0.25">
      <c r="E4024" s="13"/>
      <c r="F4024" s="36"/>
      <c r="G4024" s="42"/>
    </row>
    <row r="4025" spans="5:7" x14ac:dyDescent="0.25">
      <c r="E4025" s="13"/>
      <c r="F4025" s="36"/>
      <c r="G4025" s="42"/>
    </row>
    <row r="4026" spans="5:7" x14ac:dyDescent="0.25">
      <c r="E4026" s="13"/>
      <c r="F4026" s="36"/>
      <c r="G4026" s="42"/>
    </row>
    <row r="4027" spans="5:7" x14ac:dyDescent="0.25">
      <c r="E4027" s="13"/>
      <c r="F4027" s="36"/>
      <c r="G4027" s="42"/>
    </row>
    <row r="4028" spans="5:7" x14ac:dyDescent="0.25">
      <c r="E4028" s="13"/>
      <c r="F4028" s="36"/>
      <c r="G4028" s="42"/>
    </row>
    <row r="4029" spans="5:7" x14ac:dyDescent="0.25">
      <c r="E4029" s="13"/>
      <c r="F4029" s="36"/>
      <c r="G4029" s="42"/>
    </row>
    <row r="4030" spans="5:7" x14ac:dyDescent="0.25">
      <c r="E4030" s="13"/>
      <c r="F4030" s="36"/>
      <c r="G4030" s="42"/>
    </row>
    <row r="4031" spans="5:7" x14ac:dyDescent="0.25">
      <c r="E4031" s="13"/>
      <c r="F4031" s="36"/>
      <c r="G4031" s="42"/>
    </row>
    <row r="4032" spans="5:7" x14ac:dyDescent="0.25">
      <c r="E4032" s="13"/>
      <c r="F4032" s="36"/>
      <c r="G4032" s="42"/>
    </row>
    <row r="4033" spans="5:7" x14ac:dyDescent="0.25">
      <c r="E4033" s="13"/>
      <c r="F4033" s="36"/>
      <c r="G4033" s="42"/>
    </row>
    <row r="4034" spans="5:7" x14ac:dyDescent="0.25">
      <c r="E4034" s="13"/>
      <c r="F4034" s="36"/>
      <c r="G4034" s="42"/>
    </row>
    <row r="4035" spans="5:7" x14ac:dyDescent="0.25">
      <c r="E4035" s="13"/>
      <c r="F4035" s="36"/>
      <c r="G4035" s="42"/>
    </row>
    <row r="4036" spans="5:7" x14ac:dyDescent="0.25">
      <c r="E4036" s="13"/>
      <c r="F4036" s="36"/>
      <c r="G4036" s="42"/>
    </row>
    <row r="4037" spans="5:7" x14ac:dyDescent="0.25">
      <c r="E4037" s="13"/>
      <c r="F4037" s="36"/>
      <c r="G4037" s="42"/>
    </row>
    <row r="4038" spans="5:7" x14ac:dyDescent="0.25">
      <c r="E4038" s="13"/>
      <c r="F4038" s="36"/>
      <c r="G4038" s="42"/>
    </row>
    <row r="4039" spans="5:7" x14ac:dyDescent="0.25">
      <c r="E4039" s="13"/>
      <c r="F4039" s="36"/>
      <c r="G4039" s="42"/>
    </row>
    <row r="4040" spans="5:7" x14ac:dyDescent="0.25">
      <c r="E4040" s="13"/>
      <c r="F4040" s="36"/>
      <c r="G4040" s="42"/>
    </row>
    <row r="4041" spans="5:7" x14ac:dyDescent="0.25">
      <c r="E4041" s="13"/>
      <c r="F4041" s="36"/>
      <c r="G4041" s="42"/>
    </row>
    <row r="4042" spans="5:7" x14ac:dyDescent="0.25">
      <c r="E4042" s="13"/>
      <c r="F4042" s="36"/>
      <c r="G4042" s="42"/>
    </row>
    <row r="4043" spans="5:7" x14ac:dyDescent="0.25">
      <c r="E4043" s="13"/>
      <c r="F4043" s="36"/>
      <c r="G4043" s="42"/>
    </row>
    <row r="4044" spans="5:7" x14ac:dyDescent="0.25">
      <c r="E4044" s="13"/>
      <c r="F4044" s="36"/>
      <c r="G4044" s="42"/>
    </row>
    <row r="4045" spans="5:7" x14ac:dyDescent="0.25">
      <c r="E4045" s="13"/>
      <c r="F4045" s="36"/>
      <c r="G4045" s="42"/>
    </row>
    <row r="4046" spans="5:7" x14ac:dyDescent="0.25">
      <c r="E4046" s="13"/>
      <c r="F4046" s="36"/>
      <c r="G4046" s="42"/>
    </row>
    <row r="4047" spans="5:7" x14ac:dyDescent="0.25">
      <c r="E4047" s="13"/>
      <c r="F4047" s="36"/>
      <c r="G4047" s="42"/>
    </row>
    <row r="4048" spans="5:7" x14ac:dyDescent="0.25">
      <c r="E4048" s="13"/>
      <c r="F4048" s="36"/>
      <c r="G4048" s="42"/>
    </row>
    <row r="4049" spans="5:7" x14ac:dyDescent="0.25">
      <c r="E4049" s="13"/>
      <c r="F4049" s="36"/>
      <c r="G4049" s="42"/>
    </row>
    <row r="4050" spans="5:7" x14ac:dyDescent="0.25">
      <c r="E4050" s="13"/>
      <c r="F4050" s="36"/>
      <c r="G4050" s="42"/>
    </row>
    <row r="4051" spans="5:7" x14ac:dyDescent="0.25">
      <c r="E4051" s="13"/>
      <c r="F4051" s="36"/>
      <c r="G4051" s="42"/>
    </row>
    <row r="4052" spans="5:7" x14ac:dyDescent="0.25">
      <c r="E4052" s="13"/>
      <c r="F4052" s="36"/>
      <c r="G4052" s="42"/>
    </row>
    <row r="4053" spans="5:7" x14ac:dyDescent="0.25">
      <c r="E4053" s="13"/>
      <c r="F4053" s="36"/>
      <c r="G4053" s="42"/>
    </row>
    <row r="4054" spans="5:7" x14ac:dyDescent="0.25">
      <c r="E4054" s="13"/>
      <c r="F4054" s="36"/>
      <c r="G4054" s="42"/>
    </row>
    <row r="4055" spans="5:7" x14ac:dyDescent="0.25">
      <c r="E4055" s="13"/>
      <c r="F4055" s="36"/>
      <c r="G4055" s="42"/>
    </row>
    <row r="4056" spans="5:7" x14ac:dyDescent="0.25">
      <c r="E4056" s="13"/>
      <c r="F4056" s="36"/>
      <c r="G4056" s="42"/>
    </row>
    <row r="4057" spans="5:7" x14ac:dyDescent="0.25">
      <c r="E4057" s="13"/>
      <c r="F4057" s="36"/>
      <c r="G4057" s="42"/>
    </row>
    <row r="4058" spans="5:7" x14ac:dyDescent="0.25">
      <c r="E4058" s="13"/>
      <c r="F4058" s="36"/>
      <c r="G4058" s="42"/>
    </row>
    <row r="4059" spans="5:7" x14ac:dyDescent="0.25">
      <c r="E4059" s="13"/>
      <c r="F4059" s="36"/>
      <c r="G4059" s="42"/>
    </row>
    <row r="4060" spans="5:7" x14ac:dyDescent="0.25">
      <c r="E4060" s="13"/>
      <c r="F4060" s="36"/>
      <c r="G4060" s="42"/>
    </row>
    <row r="4061" spans="5:7" x14ac:dyDescent="0.25">
      <c r="E4061" s="13"/>
      <c r="F4061" s="36"/>
      <c r="G4061" s="42"/>
    </row>
    <row r="4062" spans="5:7" x14ac:dyDescent="0.25">
      <c r="E4062" s="13"/>
      <c r="F4062" s="36"/>
      <c r="G4062" s="42"/>
    </row>
    <row r="4063" spans="5:7" x14ac:dyDescent="0.25">
      <c r="E4063" s="13"/>
      <c r="F4063" s="36"/>
      <c r="G4063" s="42"/>
    </row>
    <row r="4064" spans="5:7" x14ac:dyDescent="0.25">
      <c r="E4064" s="13"/>
      <c r="F4064" s="36"/>
      <c r="G4064" s="42"/>
    </row>
    <row r="4065" spans="5:7" x14ac:dyDescent="0.25">
      <c r="E4065" s="13"/>
      <c r="F4065" s="36"/>
      <c r="G4065" s="42"/>
    </row>
    <row r="4066" spans="5:7" x14ac:dyDescent="0.25">
      <c r="E4066" s="13"/>
      <c r="F4066" s="36"/>
      <c r="G4066" s="42"/>
    </row>
    <row r="4067" spans="5:7" x14ac:dyDescent="0.25">
      <c r="E4067" s="13"/>
      <c r="F4067" s="36"/>
      <c r="G4067" s="42"/>
    </row>
    <row r="4068" spans="5:7" x14ac:dyDescent="0.25">
      <c r="E4068" s="13"/>
      <c r="F4068" s="36"/>
      <c r="G4068" s="42"/>
    </row>
    <row r="4069" spans="5:7" x14ac:dyDescent="0.25">
      <c r="E4069" s="13"/>
      <c r="F4069" s="36"/>
      <c r="G4069" s="42"/>
    </row>
    <row r="4070" spans="5:7" x14ac:dyDescent="0.25">
      <c r="E4070" s="13"/>
      <c r="F4070" s="36"/>
      <c r="G4070" s="42"/>
    </row>
    <row r="4071" spans="5:7" x14ac:dyDescent="0.25">
      <c r="E4071" s="13"/>
      <c r="F4071" s="36"/>
      <c r="G4071" s="42"/>
    </row>
    <row r="4072" spans="5:7" x14ac:dyDescent="0.25">
      <c r="E4072" s="13"/>
      <c r="F4072" s="36"/>
      <c r="G4072" s="42"/>
    </row>
    <row r="4073" spans="5:7" x14ac:dyDescent="0.25">
      <c r="E4073" s="13"/>
      <c r="F4073" s="36"/>
      <c r="G4073" s="42"/>
    </row>
    <row r="4074" spans="5:7" x14ac:dyDescent="0.25">
      <c r="E4074" s="13"/>
      <c r="F4074" s="36"/>
      <c r="G4074" s="42"/>
    </row>
    <row r="4075" spans="5:7" x14ac:dyDescent="0.25">
      <c r="E4075" s="13"/>
      <c r="F4075" s="36"/>
      <c r="G4075" s="42"/>
    </row>
    <row r="4076" spans="5:7" x14ac:dyDescent="0.25">
      <c r="E4076" s="13"/>
      <c r="F4076" s="36"/>
      <c r="G4076" s="42"/>
    </row>
    <row r="4077" spans="5:7" x14ac:dyDescent="0.25">
      <c r="E4077" s="13"/>
      <c r="F4077" s="36"/>
      <c r="G4077" s="42"/>
    </row>
    <row r="4078" spans="5:7" x14ac:dyDescent="0.25">
      <c r="E4078" s="13"/>
      <c r="F4078" s="36"/>
      <c r="G4078" s="42"/>
    </row>
    <row r="4079" spans="5:7" x14ac:dyDescent="0.25">
      <c r="E4079" s="13"/>
      <c r="F4079" s="36"/>
      <c r="G4079" s="42"/>
    </row>
    <row r="4080" spans="5:7" x14ac:dyDescent="0.25">
      <c r="E4080" s="13"/>
      <c r="F4080" s="36"/>
      <c r="G4080" s="42"/>
    </row>
    <row r="4081" spans="5:7" x14ac:dyDescent="0.25">
      <c r="E4081" s="13"/>
      <c r="F4081" s="36"/>
      <c r="G4081" s="42"/>
    </row>
    <row r="4082" spans="5:7" x14ac:dyDescent="0.25">
      <c r="E4082" s="13"/>
      <c r="F4082" s="36"/>
      <c r="G4082" s="42"/>
    </row>
    <row r="4083" spans="5:7" x14ac:dyDescent="0.25">
      <c r="E4083" s="13"/>
      <c r="F4083" s="36"/>
      <c r="G4083" s="42"/>
    </row>
    <row r="4084" spans="5:7" x14ac:dyDescent="0.25">
      <c r="E4084" s="13"/>
      <c r="F4084" s="36"/>
      <c r="G4084" s="42"/>
    </row>
    <row r="4085" spans="5:7" x14ac:dyDescent="0.25">
      <c r="E4085" s="13"/>
      <c r="F4085" s="36"/>
      <c r="G4085" s="42"/>
    </row>
    <row r="4086" spans="5:7" x14ac:dyDescent="0.25">
      <c r="E4086" s="13"/>
      <c r="F4086" s="36"/>
      <c r="G4086" s="42"/>
    </row>
    <row r="4087" spans="5:7" x14ac:dyDescent="0.25">
      <c r="E4087" s="13"/>
      <c r="F4087" s="36"/>
      <c r="G4087" s="42"/>
    </row>
    <row r="4088" spans="5:7" x14ac:dyDescent="0.25">
      <c r="E4088" s="13"/>
      <c r="F4088" s="36"/>
      <c r="G4088" s="42"/>
    </row>
    <row r="4089" spans="5:7" x14ac:dyDescent="0.25">
      <c r="E4089" s="13"/>
      <c r="F4089" s="36"/>
      <c r="G4089" s="42"/>
    </row>
    <row r="4090" spans="5:7" x14ac:dyDescent="0.25">
      <c r="E4090" s="13"/>
      <c r="F4090" s="36"/>
      <c r="G4090" s="42"/>
    </row>
    <row r="4091" spans="5:7" x14ac:dyDescent="0.25">
      <c r="E4091" s="13"/>
      <c r="F4091" s="36"/>
      <c r="G4091" s="42"/>
    </row>
    <row r="4092" spans="5:7" x14ac:dyDescent="0.25">
      <c r="E4092" s="13"/>
      <c r="F4092" s="36"/>
      <c r="G4092" s="42"/>
    </row>
    <row r="4093" spans="5:7" x14ac:dyDescent="0.25">
      <c r="E4093" s="13"/>
      <c r="F4093" s="36"/>
      <c r="G4093" s="42"/>
    </row>
    <row r="4094" spans="5:7" x14ac:dyDescent="0.25">
      <c r="E4094" s="13"/>
      <c r="F4094" s="36"/>
      <c r="G4094" s="42"/>
    </row>
    <row r="4095" spans="5:7" x14ac:dyDescent="0.25">
      <c r="E4095" s="13"/>
      <c r="F4095" s="36"/>
      <c r="G4095" s="42"/>
    </row>
    <row r="4096" spans="5:7" x14ac:dyDescent="0.25">
      <c r="E4096" s="13"/>
      <c r="F4096" s="36"/>
      <c r="G4096" s="42"/>
    </row>
    <row r="4097" spans="5:7" x14ac:dyDescent="0.25">
      <c r="E4097" s="13"/>
      <c r="F4097" s="36"/>
      <c r="G4097" s="42"/>
    </row>
    <row r="4098" spans="5:7" x14ac:dyDescent="0.25">
      <c r="E4098" s="13"/>
      <c r="F4098" s="36"/>
      <c r="G4098" s="42"/>
    </row>
    <row r="4099" spans="5:7" x14ac:dyDescent="0.25">
      <c r="E4099" s="13"/>
      <c r="F4099" s="36"/>
      <c r="G4099" s="42"/>
    </row>
    <row r="4100" spans="5:7" x14ac:dyDescent="0.25">
      <c r="E4100" s="13"/>
      <c r="F4100" s="36"/>
      <c r="G4100" s="42"/>
    </row>
    <row r="4101" spans="5:7" x14ac:dyDescent="0.25">
      <c r="E4101" s="13"/>
      <c r="F4101" s="36"/>
      <c r="G4101" s="42"/>
    </row>
    <row r="4102" spans="5:7" x14ac:dyDescent="0.25">
      <c r="E4102" s="13"/>
      <c r="F4102" s="36"/>
      <c r="G4102" s="42"/>
    </row>
    <row r="4103" spans="5:7" x14ac:dyDescent="0.25">
      <c r="E4103" s="13"/>
      <c r="F4103" s="36"/>
      <c r="G4103" s="42"/>
    </row>
    <row r="4104" spans="5:7" x14ac:dyDescent="0.25">
      <c r="E4104" s="13"/>
      <c r="F4104" s="36"/>
      <c r="G4104" s="42"/>
    </row>
    <row r="4105" spans="5:7" x14ac:dyDescent="0.25">
      <c r="E4105" s="13"/>
      <c r="F4105" s="36"/>
      <c r="G4105" s="42"/>
    </row>
    <row r="4106" spans="5:7" x14ac:dyDescent="0.25">
      <c r="E4106" s="13"/>
      <c r="F4106" s="36"/>
      <c r="G4106" s="42"/>
    </row>
    <row r="4107" spans="5:7" x14ac:dyDescent="0.25">
      <c r="E4107" s="13"/>
      <c r="F4107" s="36"/>
      <c r="G4107" s="42"/>
    </row>
    <row r="4108" spans="5:7" x14ac:dyDescent="0.25">
      <c r="E4108" s="13"/>
      <c r="F4108" s="36"/>
      <c r="G4108" s="42"/>
    </row>
    <row r="4109" spans="5:7" x14ac:dyDescent="0.25">
      <c r="E4109" s="13"/>
      <c r="F4109" s="36"/>
      <c r="G4109" s="42"/>
    </row>
    <row r="4110" spans="5:7" x14ac:dyDescent="0.25">
      <c r="E4110" s="13"/>
      <c r="F4110" s="36"/>
      <c r="G4110" s="42"/>
    </row>
    <row r="4111" spans="5:7" x14ac:dyDescent="0.25">
      <c r="E4111" s="13"/>
      <c r="F4111" s="36"/>
      <c r="G4111" s="42"/>
    </row>
    <row r="4112" spans="5:7" x14ac:dyDescent="0.25">
      <c r="E4112" s="13"/>
      <c r="F4112" s="36"/>
      <c r="G4112" s="42"/>
    </row>
    <row r="4113" spans="5:7" x14ac:dyDescent="0.25">
      <c r="E4113" s="13"/>
      <c r="F4113" s="36"/>
      <c r="G4113" s="42"/>
    </row>
    <row r="4114" spans="5:7" x14ac:dyDescent="0.25">
      <c r="E4114" s="13"/>
      <c r="F4114" s="36"/>
      <c r="G4114" s="42"/>
    </row>
    <row r="4115" spans="5:7" x14ac:dyDescent="0.25">
      <c r="E4115" s="13"/>
      <c r="F4115" s="36"/>
      <c r="G4115" s="42"/>
    </row>
    <row r="4116" spans="5:7" x14ac:dyDescent="0.25">
      <c r="E4116" s="13"/>
      <c r="F4116" s="36"/>
      <c r="G4116" s="42"/>
    </row>
    <row r="4117" spans="5:7" x14ac:dyDescent="0.25">
      <c r="E4117" s="13"/>
      <c r="F4117" s="36"/>
      <c r="G4117" s="42"/>
    </row>
    <row r="4118" spans="5:7" x14ac:dyDescent="0.25">
      <c r="E4118" s="13"/>
      <c r="F4118" s="36"/>
      <c r="G4118" s="42"/>
    </row>
    <row r="4119" spans="5:7" x14ac:dyDescent="0.25">
      <c r="E4119" s="13"/>
      <c r="F4119" s="36"/>
      <c r="G4119" s="42"/>
    </row>
    <row r="4120" spans="5:7" x14ac:dyDescent="0.25">
      <c r="E4120" s="13"/>
      <c r="F4120" s="36"/>
      <c r="G4120" s="42"/>
    </row>
    <row r="4121" spans="5:7" x14ac:dyDescent="0.25">
      <c r="E4121" s="13"/>
      <c r="F4121" s="36"/>
      <c r="G4121" s="42"/>
    </row>
    <row r="4122" spans="5:7" x14ac:dyDescent="0.25">
      <c r="E4122" s="13"/>
      <c r="F4122" s="36"/>
      <c r="G4122" s="42"/>
    </row>
    <row r="4123" spans="5:7" x14ac:dyDescent="0.25">
      <c r="E4123" s="13"/>
      <c r="F4123" s="36"/>
      <c r="G4123" s="42"/>
    </row>
    <row r="4124" spans="5:7" x14ac:dyDescent="0.25">
      <c r="E4124" s="13"/>
      <c r="F4124" s="36"/>
      <c r="G4124" s="42"/>
    </row>
    <row r="4125" spans="5:7" x14ac:dyDescent="0.25">
      <c r="E4125" s="13"/>
      <c r="F4125" s="36"/>
      <c r="G4125" s="42"/>
    </row>
    <row r="4126" spans="5:7" x14ac:dyDescent="0.25">
      <c r="E4126" s="13"/>
      <c r="F4126" s="36"/>
      <c r="G4126" s="42"/>
    </row>
    <row r="4127" spans="5:7" x14ac:dyDescent="0.25">
      <c r="E4127" s="13"/>
      <c r="F4127" s="36"/>
      <c r="G4127" s="42"/>
    </row>
    <row r="4128" spans="5:7" x14ac:dyDescent="0.25">
      <c r="E4128" s="13"/>
      <c r="F4128" s="36"/>
      <c r="G4128" s="42"/>
    </row>
    <row r="4129" spans="5:7" x14ac:dyDescent="0.25">
      <c r="E4129" s="13"/>
      <c r="F4129" s="36"/>
      <c r="G4129" s="42"/>
    </row>
    <row r="4130" spans="5:7" x14ac:dyDescent="0.25">
      <c r="E4130" s="13"/>
      <c r="F4130" s="36"/>
      <c r="G4130" s="42"/>
    </row>
    <row r="4131" spans="5:7" x14ac:dyDescent="0.25">
      <c r="E4131" s="13"/>
      <c r="F4131" s="36"/>
      <c r="G4131" s="42"/>
    </row>
    <row r="4132" spans="5:7" x14ac:dyDescent="0.25">
      <c r="E4132" s="13"/>
      <c r="F4132" s="36"/>
      <c r="G4132" s="42"/>
    </row>
    <row r="4133" spans="5:7" x14ac:dyDescent="0.25">
      <c r="E4133" s="13"/>
      <c r="F4133" s="36"/>
      <c r="G4133" s="42"/>
    </row>
    <row r="4134" spans="5:7" x14ac:dyDescent="0.25">
      <c r="E4134" s="13"/>
      <c r="F4134" s="36"/>
      <c r="G4134" s="42"/>
    </row>
    <row r="4135" spans="5:7" x14ac:dyDescent="0.25">
      <c r="E4135" s="13"/>
      <c r="F4135" s="36"/>
      <c r="G4135" s="42"/>
    </row>
    <row r="4136" spans="5:7" x14ac:dyDescent="0.25">
      <c r="E4136" s="13"/>
      <c r="F4136" s="36"/>
      <c r="G4136" s="42"/>
    </row>
    <row r="4137" spans="5:7" x14ac:dyDescent="0.25">
      <c r="E4137" s="13"/>
      <c r="F4137" s="36"/>
      <c r="G4137" s="42"/>
    </row>
    <row r="4138" spans="5:7" x14ac:dyDescent="0.25">
      <c r="E4138" s="13"/>
      <c r="F4138" s="36"/>
      <c r="G4138" s="42"/>
    </row>
    <row r="4139" spans="5:7" x14ac:dyDescent="0.25">
      <c r="E4139" s="13"/>
      <c r="F4139" s="36"/>
      <c r="G4139" s="42"/>
    </row>
    <row r="4140" spans="5:7" x14ac:dyDescent="0.25">
      <c r="E4140" s="13"/>
      <c r="F4140" s="36"/>
      <c r="G4140" s="42"/>
    </row>
    <row r="4141" spans="5:7" x14ac:dyDescent="0.25">
      <c r="E4141" s="13"/>
      <c r="F4141" s="36"/>
      <c r="G4141" s="42"/>
    </row>
    <row r="4142" spans="5:7" x14ac:dyDescent="0.25">
      <c r="E4142" s="13"/>
      <c r="F4142" s="36"/>
      <c r="G4142" s="42"/>
    </row>
    <row r="4143" spans="5:7" x14ac:dyDescent="0.25">
      <c r="E4143" s="13"/>
      <c r="F4143" s="36"/>
      <c r="G4143" s="42"/>
    </row>
    <row r="4144" spans="5:7" x14ac:dyDescent="0.25">
      <c r="E4144" s="13"/>
      <c r="F4144" s="36"/>
      <c r="G4144" s="42"/>
    </row>
    <row r="4145" spans="5:7" x14ac:dyDescent="0.25">
      <c r="E4145" s="13"/>
      <c r="F4145" s="36"/>
      <c r="G4145" s="42"/>
    </row>
    <row r="4146" spans="5:7" x14ac:dyDescent="0.25">
      <c r="E4146" s="13"/>
      <c r="F4146" s="36"/>
      <c r="G4146" s="42"/>
    </row>
    <row r="4147" spans="5:7" x14ac:dyDescent="0.25">
      <c r="E4147" s="13"/>
      <c r="F4147" s="36"/>
      <c r="G4147" s="42"/>
    </row>
    <row r="4148" spans="5:7" x14ac:dyDescent="0.25">
      <c r="E4148" s="13"/>
      <c r="F4148" s="36"/>
      <c r="G4148" s="42"/>
    </row>
    <row r="4149" spans="5:7" x14ac:dyDescent="0.25">
      <c r="E4149" s="13"/>
      <c r="F4149" s="36"/>
      <c r="G4149" s="42"/>
    </row>
    <row r="4150" spans="5:7" x14ac:dyDescent="0.25">
      <c r="E4150" s="13"/>
      <c r="F4150" s="36"/>
      <c r="G4150" s="42"/>
    </row>
    <row r="4151" spans="5:7" x14ac:dyDescent="0.25">
      <c r="E4151" s="13"/>
      <c r="F4151" s="36"/>
      <c r="G4151" s="42"/>
    </row>
    <row r="4152" spans="5:7" x14ac:dyDescent="0.25">
      <c r="E4152" s="13"/>
      <c r="F4152" s="36"/>
      <c r="G4152" s="42"/>
    </row>
    <row r="4153" spans="5:7" x14ac:dyDescent="0.25">
      <c r="E4153" s="13"/>
      <c r="F4153" s="36"/>
      <c r="G4153" s="42"/>
    </row>
    <row r="4154" spans="5:7" x14ac:dyDescent="0.25">
      <c r="E4154" s="13"/>
      <c r="F4154" s="36"/>
      <c r="G4154" s="42"/>
    </row>
    <row r="4155" spans="5:7" x14ac:dyDescent="0.25">
      <c r="E4155" s="13"/>
      <c r="F4155" s="36"/>
      <c r="G4155" s="42"/>
    </row>
    <row r="4156" spans="5:7" x14ac:dyDescent="0.25">
      <c r="E4156" s="13"/>
      <c r="F4156" s="36"/>
      <c r="G4156" s="42"/>
    </row>
    <row r="4157" spans="5:7" x14ac:dyDescent="0.25">
      <c r="E4157" s="13"/>
      <c r="F4157" s="36"/>
      <c r="G4157" s="42"/>
    </row>
    <row r="4158" spans="5:7" x14ac:dyDescent="0.25">
      <c r="E4158" s="13"/>
      <c r="F4158" s="36"/>
      <c r="G4158" s="42"/>
    </row>
    <row r="4159" spans="5:7" x14ac:dyDescent="0.25">
      <c r="E4159" s="13"/>
      <c r="F4159" s="36"/>
      <c r="G4159" s="42"/>
    </row>
    <row r="4160" spans="5:7" x14ac:dyDescent="0.25">
      <c r="E4160" s="13"/>
      <c r="F4160" s="36"/>
      <c r="G4160" s="42"/>
    </row>
    <row r="4161" spans="5:7" x14ac:dyDescent="0.25">
      <c r="E4161" s="13"/>
      <c r="F4161" s="36"/>
      <c r="G4161" s="42"/>
    </row>
    <row r="4162" spans="5:7" x14ac:dyDescent="0.25">
      <c r="E4162" s="13"/>
      <c r="F4162" s="36"/>
      <c r="G4162" s="42"/>
    </row>
    <row r="4163" spans="5:7" x14ac:dyDescent="0.25">
      <c r="E4163" s="13"/>
      <c r="F4163" s="36"/>
      <c r="G4163" s="42"/>
    </row>
    <row r="4164" spans="5:7" x14ac:dyDescent="0.25">
      <c r="E4164" s="13"/>
      <c r="F4164" s="36"/>
      <c r="G4164" s="42"/>
    </row>
    <row r="4165" spans="5:7" x14ac:dyDescent="0.25">
      <c r="E4165" s="13"/>
      <c r="F4165" s="36"/>
      <c r="G4165" s="42"/>
    </row>
    <row r="4166" spans="5:7" x14ac:dyDescent="0.25">
      <c r="E4166" s="13"/>
      <c r="F4166" s="36"/>
      <c r="G4166" s="42"/>
    </row>
    <row r="4167" spans="5:7" x14ac:dyDescent="0.25">
      <c r="E4167" s="13"/>
      <c r="F4167" s="36"/>
      <c r="G4167" s="42"/>
    </row>
    <row r="4168" spans="5:7" x14ac:dyDescent="0.25">
      <c r="E4168" s="13"/>
      <c r="F4168" s="36"/>
      <c r="G4168" s="42"/>
    </row>
    <row r="4169" spans="5:7" x14ac:dyDescent="0.25">
      <c r="E4169" s="13"/>
      <c r="F4169" s="36"/>
      <c r="G4169" s="42"/>
    </row>
    <row r="4170" spans="5:7" x14ac:dyDescent="0.25">
      <c r="E4170" s="13"/>
      <c r="F4170" s="36"/>
      <c r="G4170" s="42"/>
    </row>
    <row r="4171" spans="5:7" x14ac:dyDescent="0.25">
      <c r="E4171" s="13"/>
      <c r="F4171" s="36"/>
      <c r="G4171" s="42"/>
    </row>
    <row r="4172" spans="5:7" x14ac:dyDescent="0.25">
      <c r="E4172" s="13"/>
      <c r="F4172" s="36"/>
      <c r="G4172" s="42"/>
    </row>
    <row r="4173" spans="5:7" x14ac:dyDescent="0.25">
      <c r="E4173" s="13"/>
      <c r="F4173" s="36"/>
      <c r="G4173" s="42"/>
    </row>
    <row r="4174" spans="5:7" x14ac:dyDescent="0.25">
      <c r="E4174" s="13"/>
      <c r="F4174" s="36"/>
      <c r="G4174" s="42"/>
    </row>
    <row r="4175" spans="5:7" x14ac:dyDescent="0.25">
      <c r="E4175" s="13"/>
      <c r="F4175" s="36"/>
      <c r="G4175" s="42"/>
    </row>
    <row r="4176" spans="5:7" x14ac:dyDescent="0.25">
      <c r="E4176" s="13"/>
      <c r="F4176" s="36"/>
      <c r="G4176" s="42"/>
    </row>
    <row r="4177" spans="5:7" x14ac:dyDescent="0.25">
      <c r="E4177" s="13"/>
      <c r="F4177" s="36"/>
      <c r="G4177" s="42"/>
    </row>
    <row r="4178" spans="5:7" x14ac:dyDescent="0.25">
      <c r="E4178" s="13"/>
      <c r="F4178" s="36"/>
      <c r="G4178" s="42"/>
    </row>
    <row r="4179" spans="5:7" x14ac:dyDescent="0.25">
      <c r="E4179" s="13"/>
      <c r="F4179" s="36"/>
      <c r="G4179" s="42"/>
    </row>
    <row r="4180" spans="5:7" x14ac:dyDescent="0.25">
      <c r="E4180" s="13"/>
      <c r="F4180" s="36"/>
      <c r="G4180" s="42"/>
    </row>
    <row r="4181" spans="5:7" x14ac:dyDescent="0.25">
      <c r="E4181" s="13"/>
      <c r="F4181" s="36"/>
      <c r="G4181" s="42"/>
    </row>
    <row r="4182" spans="5:7" x14ac:dyDescent="0.25">
      <c r="E4182" s="13"/>
      <c r="F4182" s="36"/>
      <c r="G4182" s="42"/>
    </row>
    <row r="4183" spans="5:7" x14ac:dyDescent="0.25">
      <c r="E4183" s="13"/>
      <c r="F4183" s="36"/>
      <c r="G4183" s="42"/>
    </row>
    <row r="4184" spans="5:7" x14ac:dyDescent="0.25">
      <c r="E4184" s="13"/>
      <c r="F4184" s="36"/>
      <c r="G4184" s="42"/>
    </row>
    <row r="4185" spans="5:7" x14ac:dyDescent="0.25">
      <c r="E4185" s="13"/>
      <c r="F4185" s="36"/>
      <c r="G4185" s="42"/>
    </row>
    <row r="4186" spans="5:7" x14ac:dyDescent="0.25">
      <c r="E4186" s="13"/>
      <c r="F4186" s="36"/>
      <c r="G4186" s="42"/>
    </row>
    <row r="4187" spans="5:7" x14ac:dyDescent="0.25">
      <c r="E4187" s="13"/>
      <c r="F4187" s="36"/>
      <c r="G4187" s="42"/>
    </row>
    <row r="4188" spans="5:7" x14ac:dyDescent="0.25">
      <c r="E4188" s="13"/>
      <c r="F4188" s="36"/>
      <c r="G4188" s="42"/>
    </row>
    <row r="4189" spans="5:7" x14ac:dyDescent="0.25">
      <c r="E4189" s="13"/>
      <c r="F4189" s="36"/>
      <c r="G4189" s="42"/>
    </row>
    <row r="4190" spans="5:7" x14ac:dyDescent="0.25">
      <c r="E4190" s="13"/>
      <c r="F4190" s="36"/>
      <c r="G4190" s="42"/>
    </row>
    <row r="4191" spans="5:7" x14ac:dyDescent="0.25">
      <c r="E4191" s="13"/>
      <c r="F4191" s="36"/>
      <c r="G4191" s="42"/>
    </row>
    <row r="4192" spans="5:7" x14ac:dyDescent="0.25">
      <c r="E4192" s="13"/>
      <c r="F4192" s="36"/>
      <c r="G4192" s="42"/>
    </row>
    <row r="4193" spans="5:7" x14ac:dyDescent="0.25">
      <c r="E4193" s="13"/>
      <c r="F4193" s="36"/>
      <c r="G4193" s="42"/>
    </row>
    <row r="4194" spans="5:7" x14ac:dyDescent="0.25">
      <c r="E4194" s="13"/>
      <c r="F4194" s="36"/>
      <c r="G4194" s="42"/>
    </row>
    <row r="4195" spans="5:7" x14ac:dyDescent="0.25">
      <c r="E4195" s="13"/>
      <c r="F4195" s="36"/>
      <c r="G4195" s="42"/>
    </row>
    <row r="4196" spans="5:7" x14ac:dyDescent="0.25">
      <c r="E4196" s="13"/>
      <c r="F4196" s="36"/>
      <c r="G4196" s="42"/>
    </row>
    <row r="4197" spans="5:7" x14ac:dyDescent="0.25">
      <c r="E4197" s="13"/>
      <c r="F4197" s="36"/>
      <c r="G4197" s="42"/>
    </row>
    <row r="4198" spans="5:7" x14ac:dyDescent="0.25">
      <c r="E4198" s="13"/>
      <c r="F4198" s="36"/>
      <c r="G4198" s="42"/>
    </row>
    <row r="4199" spans="5:7" x14ac:dyDescent="0.25">
      <c r="E4199" s="13"/>
      <c r="F4199" s="36"/>
      <c r="G4199" s="42"/>
    </row>
    <row r="4200" spans="5:7" x14ac:dyDescent="0.25">
      <c r="E4200" s="13"/>
      <c r="F4200" s="36"/>
      <c r="G4200" s="42"/>
    </row>
    <row r="4201" spans="5:7" x14ac:dyDescent="0.25">
      <c r="E4201" s="13"/>
      <c r="F4201" s="36"/>
      <c r="G4201" s="42"/>
    </row>
    <row r="4202" spans="5:7" x14ac:dyDescent="0.25">
      <c r="E4202" s="13"/>
      <c r="F4202" s="36"/>
      <c r="G4202" s="42"/>
    </row>
    <row r="4203" spans="5:7" x14ac:dyDescent="0.25">
      <c r="E4203" s="13"/>
      <c r="F4203" s="36"/>
      <c r="G4203" s="42"/>
    </row>
    <row r="4204" spans="5:7" x14ac:dyDescent="0.25">
      <c r="E4204" s="13"/>
      <c r="F4204" s="36"/>
      <c r="G4204" s="42"/>
    </row>
    <row r="4205" spans="5:7" x14ac:dyDescent="0.25">
      <c r="E4205" s="13"/>
      <c r="F4205" s="36"/>
      <c r="G4205" s="42"/>
    </row>
    <row r="4206" spans="5:7" x14ac:dyDescent="0.25">
      <c r="E4206" s="13"/>
      <c r="F4206" s="36"/>
      <c r="G4206" s="42"/>
    </row>
    <row r="4207" spans="5:7" x14ac:dyDescent="0.25">
      <c r="E4207" s="13"/>
      <c r="F4207" s="36"/>
      <c r="G4207" s="42"/>
    </row>
    <row r="4208" spans="5:7" x14ac:dyDescent="0.25">
      <c r="E4208" s="13"/>
      <c r="F4208" s="36"/>
      <c r="G4208" s="42"/>
    </row>
    <row r="4209" spans="5:7" x14ac:dyDescent="0.25">
      <c r="E4209" s="13"/>
      <c r="F4209" s="36"/>
      <c r="G4209" s="42"/>
    </row>
    <row r="4210" spans="5:7" x14ac:dyDescent="0.25">
      <c r="E4210" s="13"/>
      <c r="F4210" s="36"/>
      <c r="G4210" s="42"/>
    </row>
    <row r="4211" spans="5:7" x14ac:dyDescent="0.25">
      <c r="E4211" s="13"/>
      <c r="F4211" s="36"/>
      <c r="G4211" s="42"/>
    </row>
    <row r="4212" spans="5:7" x14ac:dyDescent="0.25">
      <c r="E4212" s="13"/>
      <c r="F4212" s="36"/>
      <c r="G4212" s="42"/>
    </row>
    <row r="4213" spans="5:7" x14ac:dyDescent="0.25">
      <c r="E4213" s="13"/>
      <c r="F4213" s="36"/>
      <c r="G4213" s="42"/>
    </row>
    <row r="4214" spans="5:7" x14ac:dyDescent="0.25">
      <c r="E4214" s="13"/>
      <c r="F4214" s="36"/>
      <c r="G4214" s="42"/>
    </row>
    <row r="4215" spans="5:7" x14ac:dyDescent="0.25">
      <c r="E4215" s="13"/>
      <c r="F4215" s="36"/>
      <c r="G4215" s="42"/>
    </row>
    <row r="4216" spans="5:7" x14ac:dyDescent="0.25">
      <c r="E4216" s="13"/>
      <c r="F4216" s="36"/>
      <c r="G4216" s="42"/>
    </row>
    <row r="4217" spans="5:7" x14ac:dyDescent="0.25">
      <c r="E4217" s="13"/>
      <c r="F4217" s="36"/>
      <c r="G4217" s="42"/>
    </row>
    <row r="4218" spans="5:7" x14ac:dyDescent="0.25">
      <c r="E4218" s="13"/>
      <c r="F4218" s="36"/>
      <c r="G4218" s="42"/>
    </row>
    <row r="4219" spans="5:7" x14ac:dyDescent="0.25">
      <c r="E4219" s="13"/>
      <c r="F4219" s="36"/>
      <c r="G4219" s="42"/>
    </row>
    <row r="4220" spans="5:7" x14ac:dyDescent="0.25">
      <c r="E4220" s="13"/>
      <c r="F4220" s="36"/>
      <c r="G4220" s="42"/>
    </row>
    <row r="4221" spans="5:7" x14ac:dyDescent="0.25">
      <c r="E4221" s="13"/>
      <c r="F4221" s="36"/>
      <c r="G4221" s="42"/>
    </row>
    <row r="4222" spans="5:7" x14ac:dyDescent="0.25">
      <c r="E4222" s="13"/>
      <c r="F4222" s="36"/>
      <c r="G4222" s="42"/>
    </row>
    <row r="4223" spans="5:7" x14ac:dyDescent="0.25">
      <c r="E4223" s="13"/>
      <c r="F4223" s="36"/>
      <c r="G4223" s="42"/>
    </row>
    <row r="4224" spans="5:7" x14ac:dyDescent="0.25">
      <c r="E4224" s="13"/>
      <c r="F4224" s="36"/>
      <c r="G4224" s="42"/>
    </row>
    <row r="4225" spans="5:7" x14ac:dyDescent="0.25">
      <c r="E4225" s="13"/>
      <c r="F4225" s="36"/>
      <c r="G4225" s="42"/>
    </row>
    <row r="4226" spans="5:7" x14ac:dyDescent="0.25">
      <c r="E4226" s="13"/>
      <c r="F4226" s="36"/>
      <c r="G4226" s="42"/>
    </row>
    <row r="4227" spans="5:7" x14ac:dyDescent="0.25">
      <c r="E4227" s="13"/>
      <c r="F4227" s="36"/>
      <c r="G4227" s="42"/>
    </row>
    <row r="4228" spans="5:7" x14ac:dyDescent="0.25">
      <c r="E4228" s="13"/>
      <c r="F4228" s="36"/>
      <c r="G4228" s="42"/>
    </row>
    <row r="4229" spans="5:7" x14ac:dyDescent="0.25">
      <c r="E4229" s="13"/>
      <c r="F4229" s="36"/>
      <c r="G4229" s="42"/>
    </row>
    <row r="4230" spans="5:7" x14ac:dyDescent="0.25">
      <c r="E4230" s="13"/>
      <c r="F4230" s="36"/>
      <c r="G4230" s="42"/>
    </row>
    <row r="4231" spans="5:7" x14ac:dyDescent="0.25">
      <c r="E4231" s="13"/>
      <c r="F4231" s="36"/>
      <c r="G4231" s="42"/>
    </row>
    <row r="4232" spans="5:7" x14ac:dyDescent="0.25">
      <c r="E4232" s="13"/>
      <c r="F4232" s="36"/>
      <c r="G4232" s="42"/>
    </row>
    <row r="4233" spans="5:7" x14ac:dyDescent="0.25">
      <c r="E4233" s="13"/>
      <c r="F4233" s="36"/>
      <c r="G4233" s="42"/>
    </row>
    <row r="4234" spans="5:7" x14ac:dyDescent="0.25">
      <c r="E4234" s="13"/>
      <c r="F4234" s="36"/>
      <c r="G4234" s="42"/>
    </row>
    <row r="4235" spans="5:7" x14ac:dyDescent="0.25">
      <c r="E4235" s="13"/>
      <c r="F4235" s="36"/>
      <c r="G4235" s="42"/>
    </row>
    <row r="4236" spans="5:7" x14ac:dyDescent="0.25">
      <c r="E4236" s="13"/>
      <c r="F4236" s="36"/>
      <c r="G4236" s="42"/>
    </row>
    <row r="4237" spans="5:7" x14ac:dyDescent="0.25">
      <c r="E4237" s="13"/>
      <c r="F4237" s="36"/>
      <c r="G4237" s="42"/>
    </row>
    <row r="4238" spans="5:7" x14ac:dyDescent="0.25">
      <c r="E4238" s="13"/>
      <c r="F4238" s="36"/>
      <c r="G4238" s="42"/>
    </row>
    <row r="4239" spans="5:7" x14ac:dyDescent="0.25">
      <c r="E4239" s="13"/>
      <c r="F4239" s="36"/>
      <c r="G4239" s="42"/>
    </row>
    <row r="4240" spans="5:7" x14ac:dyDescent="0.25">
      <c r="E4240" s="13"/>
      <c r="F4240" s="36"/>
      <c r="G4240" s="42"/>
    </row>
    <row r="4241" spans="5:7" x14ac:dyDescent="0.25">
      <c r="E4241" s="13"/>
      <c r="F4241" s="36"/>
      <c r="G4241" s="42"/>
    </row>
    <row r="4242" spans="5:7" x14ac:dyDescent="0.25">
      <c r="E4242" s="13"/>
      <c r="F4242" s="36"/>
      <c r="G4242" s="42"/>
    </row>
    <row r="4243" spans="5:7" x14ac:dyDescent="0.25">
      <c r="E4243" s="13"/>
      <c r="F4243" s="36"/>
      <c r="G4243" s="42"/>
    </row>
    <row r="4244" spans="5:7" x14ac:dyDescent="0.25">
      <c r="E4244" s="13"/>
      <c r="F4244" s="36"/>
      <c r="G4244" s="42"/>
    </row>
    <row r="4245" spans="5:7" x14ac:dyDescent="0.25">
      <c r="E4245" s="13"/>
      <c r="F4245" s="36"/>
      <c r="G4245" s="42"/>
    </row>
    <row r="4246" spans="5:7" x14ac:dyDescent="0.25">
      <c r="E4246" s="13"/>
      <c r="F4246" s="36"/>
      <c r="G4246" s="42"/>
    </row>
    <row r="4247" spans="5:7" x14ac:dyDescent="0.25">
      <c r="E4247" s="13"/>
      <c r="F4247" s="36"/>
      <c r="G4247" s="42"/>
    </row>
    <row r="4248" spans="5:7" x14ac:dyDescent="0.25">
      <c r="E4248" s="13"/>
      <c r="F4248" s="36"/>
      <c r="G4248" s="42"/>
    </row>
    <row r="4249" spans="5:7" x14ac:dyDescent="0.25">
      <c r="E4249" s="13"/>
      <c r="F4249" s="36"/>
      <c r="G4249" s="42"/>
    </row>
    <row r="4250" spans="5:7" x14ac:dyDescent="0.25">
      <c r="E4250" s="13"/>
      <c r="F4250" s="36"/>
      <c r="G4250" s="42"/>
    </row>
    <row r="4251" spans="5:7" x14ac:dyDescent="0.25">
      <c r="E4251" s="13"/>
      <c r="F4251" s="36"/>
      <c r="G4251" s="42"/>
    </row>
    <row r="4252" spans="5:7" x14ac:dyDescent="0.25">
      <c r="E4252" s="13"/>
      <c r="F4252" s="36"/>
      <c r="G4252" s="42"/>
    </row>
    <row r="4253" spans="5:7" x14ac:dyDescent="0.25">
      <c r="E4253" s="13"/>
      <c r="F4253" s="36"/>
      <c r="G4253" s="42"/>
    </row>
    <row r="4254" spans="5:7" x14ac:dyDescent="0.25">
      <c r="E4254" s="13"/>
      <c r="F4254" s="36"/>
      <c r="G4254" s="42"/>
    </row>
    <row r="4255" spans="5:7" x14ac:dyDescent="0.25">
      <c r="E4255" s="13"/>
      <c r="F4255" s="36"/>
      <c r="G4255" s="42"/>
    </row>
    <row r="4256" spans="5:7" x14ac:dyDescent="0.25">
      <c r="E4256" s="13"/>
      <c r="F4256" s="36"/>
      <c r="G4256" s="42"/>
    </row>
    <row r="4257" spans="5:7" x14ac:dyDescent="0.25">
      <c r="E4257" s="13"/>
      <c r="F4257" s="36"/>
      <c r="G4257" s="42"/>
    </row>
    <row r="4258" spans="5:7" x14ac:dyDescent="0.25">
      <c r="E4258" s="13"/>
      <c r="F4258" s="36"/>
      <c r="G4258" s="42"/>
    </row>
    <row r="4259" spans="5:7" x14ac:dyDescent="0.25">
      <c r="E4259" s="13"/>
      <c r="F4259" s="36"/>
      <c r="G4259" s="42"/>
    </row>
    <row r="4260" spans="5:7" x14ac:dyDescent="0.25">
      <c r="E4260" s="13"/>
      <c r="F4260" s="36"/>
      <c r="G4260" s="42"/>
    </row>
    <row r="4261" spans="5:7" x14ac:dyDescent="0.25">
      <c r="E4261" s="13"/>
      <c r="F4261" s="36"/>
      <c r="G4261" s="42"/>
    </row>
    <row r="4262" spans="5:7" x14ac:dyDescent="0.25">
      <c r="E4262" s="13"/>
      <c r="F4262" s="36"/>
      <c r="G4262" s="42"/>
    </row>
    <row r="4263" spans="5:7" x14ac:dyDescent="0.25">
      <c r="E4263" s="13"/>
      <c r="F4263" s="36"/>
      <c r="G4263" s="42"/>
    </row>
    <row r="4264" spans="5:7" x14ac:dyDescent="0.25">
      <c r="E4264" s="13"/>
      <c r="F4264" s="36"/>
      <c r="G4264" s="42"/>
    </row>
    <row r="4265" spans="5:7" x14ac:dyDescent="0.25">
      <c r="E4265" s="13"/>
      <c r="F4265" s="36"/>
      <c r="G4265" s="42"/>
    </row>
    <row r="4266" spans="5:7" x14ac:dyDescent="0.25">
      <c r="E4266" s="13"/>
      <c r="F4266" s="36"/>
      <c r="G4266" s="42"/>
    </row>
    <row r="4267" spans="5:7" x14ac:dyDescent="0.25">
      <c r="E4267" s="13"/>
      <c r="F4267" s="36"/>
      <c r="G4267" s="42"/>
    </row>
    <row r="4268" spans="5:7" x14ac:dyDescent="0.25">
      <c r="E4268" s="13"/>
      <c r="F4268" s="36"/>
      <c r="G4268" s="42"/>
    </row>
    <row r="4269" spans="5:7" x14ac:dyDescent="0.25">
      <c r="E4269" s="13"/>
      <c r="F4269" s="36"/>
      <c r="G4269" s="42"/>
    </row>
    <row r="4270" spans="5:7" x14ac:dyDescent="0.25">
      <c r="E4270" s="13"/>
      <c r="F4270" s="36"/>
      <c r="G4270" s="42"/>
    </row>
    <row r="4271" spans="5:7" x14ac:dyDescent="0.25">
      <c r="E4271" s="13"/>
      <c r="F4271" s="36"/>
      <c r="G4271" s="42"/>
    </row>
    <row r="4272" spans="5:7" x14ac:dyDescent="0.25">
      <c r="E4272" s="13"/>
      <c r="F4272" s="36"/>
      <c r="G4272" s="42"/>
    </row>
    <row r="4273" spans="5:7" x14ac:dyDescent="0.25">
      <c r="E4273" s="13"/>
      <c r="F4273" s="36"/>
      <c r="G4273" s="42"/>
    </row>
    <row r="4274" spans="5:7" x14ac:dyDescent="0.25">
      <c r="E4274" s="13"/>
      <c r="F4274" s="36"/>
      <c r="G4274" s="42"/>
    </row>
    <row r="4275" spans="5:7" x14ac:dyDescent="0.25">
      <c r="E4275" s="13"/>
      <c r="F4275" s="36"/>
      <c r="G4275" s="42"/>
    </row>
    <row r="4276" spans="5:7" x14ac:dyDescent="0.25">
      <c r="E4276" s="13"/>
      <c r="F4276" s="36"/>
      <c r="G4276" s="42"/>
    </row>
    <row r="4277" spans="5:7" x14ac:dyDescent="0.25">
      <c r="E4277" s="13"/>
      <c r="F4277" s="36"/>
      <c r="G4277" s="42"/>
    </row>
    <row r="4278" spans="5:7" x14ac:dyDescent="0.25">
      <c r="E4278" s="13"/>
      <c r="F4278" s="36"/>
      <c r="G4278" s="42"/>
    </row>
    <row r="4279" spans="5:7" x14ac:dyDescent="0.25">
      <c r="E4279" s="13"/>
      <c r="F4279" s="36"/>
      <c r="G4279" s="42"/>
    </row>
    <row r="4280" spans="5:7" x14ac:dyDescent="0.25">
      <c r="E4280" s="13"/>
      <c r="F4280" s="36"/>
      <c r="G4280" s="42"/>
    </row>
    <row r="4281" spans="5:7" x14ac:dyDescent="0.25">
      <c r="E4281" s="13"/>
      <c r="F4281" s="36"/>
      <c r="G4281" s="42"/>
    </row>
    <row r="4282" spans="5:7" x14ac:dyDescent="0.25">
      <c r="E4282" s="13"/>
      <c r="F4282" s="36"/>
      <c r="G4282" s="42"/>
    </row>
    <row r="4283" spans="5:7" x14ac:dyDescent="0.25">
      <c r="E4283" s="13"/>
      <c r="F4283" s="36"/>
      <c r="G4283" s="42"/>
    </row>
    <row r="4284" spans="5:7" x14ac:dyDescent="0.25">
      <c r="E4284" s="13"/>
      <c r="F4284" s="36"/>
      <c r="G4284" s="42"/>
    </row>
    <row r="4285" spans="5:7" x14ac:dyDescent="0.25">
      <c r="E4285" s="13"/>
      <c r="F4285" s="36"/>
      <c r="G4285" s="42"/>
    </row>
    <row r="4286" spans="5:7" x14ac:dyDescent="0.25">
      <c r="E4286" s="13"/>
      <c r="F4286" s="36"/>
      <c r="G4286" s="42"/>
    </row>
    <row r="4287" spans="5:7" x14ac:dyDescent="0.25">
      <c r="E4287" s="13"/>
      <c r="F4287" s="36"/>
      <c r="G4287" s="42"/>
    </row>
    <row r="4288" spans="5:7" x14ac:dyDescent="0.25">
      <c r="E4288" s="13"/>
      <c r="F4288" s="36"/>
      <c r="G4288" s="42"/>
    </row>
    <row r="4289" spans="5:7" x14ac:dyDescent="0.25">
      <c r="E4289" s="13"/>
      <c r="F4289" s="36"/>
      <c r="G4289" s="42"/>
    </row>
    <row r="4290" spans="5:7" x14ac:dyDescent="0.25">
      <c r="E4290" s="13"/>
      <c r="F4290" s="36"/>
      <c r="G4290" s="42"/>
    </row>
    <row r="4291" spans="5:7" x14ac:dyDescent="0.25">
      <c r="E4291" s="13"/>
      <c r="F4291" s="36"/>
      <c r="G4291" s="42"/>
    </row>
    <row r="4292" spans="5:7" x14ac:dyDescent="0.25">
      <c r="E4292" s="13"/>
      <c r="F4292" s="36"/>
      <c r="G4292" s="42"/>
    </row>
    <row r="4293" spans="5:7" x14ac:dyDescent="0.25">
      <c r="E4293" s="13"/>
      <c r="F4293" s="36"/>
      <c r="G4293" s="42"/>
    </row>
    <row r="4294" spans="5:7" x14ac:dyDescent="0.25">
      <c r="E4294" s="13"/>
      <c r="F4294" s="36"/>
      <c r="G4294" s="42"/>
    </row>
    <row r="4295" spans="5:7" x14ac:dyDescent="0.25">
      <c r="E4295" s="13"/>
      <c r="F4295" s="36"/>
      <c r="G4295" s="42"/>
    </row>
    <row r="4296" spans="5:7" x14ac:dyDescent="0.25">
      <c r="E4296" s="13"/>
      <c r="F4296" s="36"/>
      <c r="G4296" s="42"/>
    </row>
    <row r="4297" spans="5:7" x14ac:dyDescent="0.25">
      <c r="E4297" s="13"/>
      <c r="F4297" s="36"/>
      <c r="G4297" s="42"/>
    </row>
    <row r="4298" spans="5:7" x14ac:dyDescent="0.25">
      <c r="E4298" s="13"/>
      <c r="F4298" s="36"/>
      <c r="G4298" s="42"/>
    </row>
    <row r="4299" spans="5:7" x14ac:dyDescent="0.25">
      <c r="E4299" s="13"/>
      <c r="F4299" s="36"/>
      <c r="G4299" s="42"/>
    </row>
    <row r="4300" spans="5:7" x14ac:dyDescent="0.25">
      <c r="E4300" s="13"/>
      <c r="F4300" s="36"/>
      <c r="G4300" s="42"/>
    </row>
    <row r="4301" spans="5:7" x14ac:dyDescent="0.25">
      <c r="E4301" s="13"/>
      <c r="F4301" s="36"/>
      <c r="G4301" s="42"/>
    </row>
    <row r="4302" spans="5:7" x14ac:dyDescent="0.25">
      <c r="E4302" s="13"/>
      <c r="F4302" s="36"/>
      <c r="G4302" s="42"/>
    </row>
    <row r="4303" spans="5:7" x14ac:dyDescent="0.25">
      <c r="E4303" s="13"/>
      <c r="F4303" s="36"/>
      <c r="G4303" s="42"/>
    </row>
    <row r="4304" spans="5:7" x14ac:dyDescent="0.25">
      <c r="E4304" s="13"/>
      <c r="F4304" s="36"/>
      <c r="G4304" s="42"/>
    </row>
    <row r="4305" spans="5:7" x14ac:dyDescent="0.25">
      <c r="E4305" s="13"/>
      <c r="F4305" s="36"/>
      <c r="G4305" s="42"/>
    </row>
    <row r="4306" spans="5:7" x14ac:dyDescent="0.25">
      <c r="E4306" s="13"/>
      <c r="F4306" s="36"/>
      <c r="G4306" s="42"/>
    </row>
    <row r="4307" spans="5:7" x14ac:dyDescent="0.25">
      <c r="E4307" s="13"/>
      <c r="F4307" s="36"/>
      <c r="G4307" s="42"/>
    </row>
    <row r="4308" spans="5:7" x14ac:dyDescent="0.25">
      <c r="E4308" s="13"/>
      <c r="F4308" s="36"/>
      <c r="G4308" s="42"/>
    </row>
    <row r="4309" spans="5:7" x14ac:dyDescent="0.25">
      <c r="E4309" s="13"/>
      <c r="F4309" s="36"/>
      <c r="G4309" s="42"/>
    </row>
    <row r="4310" spans="5:7" x14ac:dyDescent="0.25">
      <c r="E4310" s="13"/>
      <c r="F4310" s="36"/>
      <c r="G4310" s="42"/>
    </row>
    <row r="4311" spans="5:7" x14ac:dyDescent="0.25">
      <c r="E4311" s="13"/>
      <c r="F4311" s="36"/>
      <c r="G4311" s="42"/>
    </row>
    <row r="4312" spans="5:7" x14ac:dyDescent="0.25">
      <c r="E4312" s="13"/>
      <c r="F4312" s="36"/>
      <c r="G4312" s="42"/>
    </row>
    <row r="4313" spans="5:7" x14ac:dyDescent="0.25">
      <c r="E4313" s="13"/>
      <c r="F4313" s="36"/>
      <c r="G4313" s="42"/>
    </row>
    <row r="4314" spans="5:7" x14ac:dyDescent="0.25">
      <c r="E4314" s="13"/>
      <c r="F4314" s="36"/>
      <c r="G4314" s="42"/>
    </row>
    <row r="4315" spans="5:7" x14ac:dyDescent="0.25">
      <c r="E4315" s="13"/>
      <c r="F4315" s="36"/>
      <c r="G4315" s="42"/>
    </row>
    <row r="4316" spans="5:7" x14ac:dyDescent="0.25">
      <c r="E4316" s="13"/>
      <c r="F4316" s="36"/>
      <c r="G4316" s="42"/>
    </row>
    <row r="4317" spans="5:7" x14ac:dyDescent="0.25">
      <c r="E4317" s="13"/>
      <c r="F4317" s="36"/>
      <c r="G4317" s="42"/>
    </row>
    <row r="4318" spans="5:7" x14ac:dyDescent="0.25">
      <c r="E4318" s="13"/>
      <c r="F4318" s="36"/>
      <c r="G4318" s="42"/>
    </row>
    <row r="4319" spans="5:7" x14ac:dyDescent="0.25">
      <c r="E4319" s="13"/>
      <c r="F4319" s="36"/>
      <c r="G4319" s="42"/>
    </row>
    <row r="4320" spans="5:7" x14ac:dyDescent="0.25">
      <c r="E4320" s="13"/>
      <c r="F4320" s="36"/>
      <c r="G4320" s="42"/>
    </row>
    <row r="4321" spans="5:7" x14ac:dyDescent="0.25">
      <c r="E4321" s="13"/>
      <c r="F4321" s="36"/>
      <c r="G4321" s="42"/>
    </row>
    <row r="4322" spans="5:7" x14ac:dyDescent="0.25">
      <c r="E4322" s="13"/>
      <c r="F4322" s="36"/>
      <c r="G4322" s="42"/>
    </row>
    <row r="4323" spans="5:7" x14ac:dyDescent="0.25">
      <c r="E4323" s="13"/>
      <c r="F4323" s="36"/>
      <c r="G4323" s="42"/>
    </row>
    <row r="4324" spans="5:7" x14ac:dyDescent="0.25">
      <c r="E4324" s="13"/>
      <c r="F4324" s="36"/>
      <c r="G4324" s="42"/>
    </row>
    <row r="4325" spans="5:7" x14ac:dyDescent="0.25">
      <c r="E4325" s="13"/>
      <c r="F4325" s="36"/>
      <c r="G4325" s="42"/>
    </row>
    <row r="4326" spans="5:7" x14ac:dyDescent="0.25">
      <c r="E4326" s="13"/>
      <c r="F4326" s="36"/>
      <c r="G4326" s="42"/>
    </row>
    <row r="4327" spans="5:7" x14ac:dyDescent="0.25">
      <c r="E4327" s="13"/>
      <c r="F4327" s="36"/>
      <c r="G4327" s="42"/>
    </row>
    <row r="4328" spans="5:7" x14ac:dyDescent="0.25">
      <c r="E4328" s="13"/>
      <c r="F4328" s="36"/>
      <c r="G4328" s="42"/>
    </row>
    <row r="4329" spans="5:7" x14ac:dyDescent="0.25">
      <c r="E4329" s="13"/>
      <c r="F4329" s="36"/>
      <c r="G4329" s="42"/>
    </row>
    <row r="4330" spans="5:7" x14ac:dyDescent="0.25">
      <c r="E4330" s="13"/>
      <c r="F4330" s="36"/>
      <c r="G4330" s="42"/>
    </row>
    <row r="4331" spans="5:7" x14ac:dyDescent="0.25">
      <c r="E4331" s="13"/>
      <c r="F4331" s="36"/>
      <c r="G4331" s="42"/>
    </row>
    <row r="4332" spans="5:7" x14ac:dyDescent="0.25">
      <c r="E4332" s="13"/>
      <c r="F4332" s="36"/>
      <c r="G4332" s="42"/>
    </row>
    <row r="4333" spans="5:7" x14ac:dyDescent="0.25">
      <c r="E4333" s="13"/>
      <c r="F4333" s="36"/>
      <c r="G4333" s="42"/>
    </row>
    <row r="4334" spans="5:7" x14ac:dyDescent="0.25">
      <c r="E4334" s="13"/>
      <c r="F4334" s="36"/>
      <c r="G4334" s="42"/>
    </row>
    <row r="4335" spans="5:7" x14ac:dyDescent="0.25">
      <c r="E4335" s="13"/>
      <c r="F4335" s="36"/>
      <c r="G4335" s="42"/>
    </row>
    <row r="4336" spans="5:7" x14ac:dyDescent="0.25">
      <c r="E4336" s="13"/>
      <c r="F4336" s="36"/>
      <c r="G4336" s="42"/>
    </row>
    <row r="4337" spans="5:7" x14ac:dyDescent="0.25">
      <c r="E4337" s="13"/>
      <c r="F4337" s="36"/>
      <c r="G4337" s="42"/>
    </row>
    <row r="4338" spans="5:7" x14ac:dyDescent="0.25">
      <c r="E4338" s="13"/>
      <c r="F4338" s="36"/>
      <c r="G4338" s="42"/>
    </row>
    <row r="4339" spans="5:7" x14ac:dyDescent="0.25">
      <c r="E4339" s="13"/>
      <c r="F4339" s="36"/>
      <c r="G4339" s="42"/>
    </row>
    <row r="4340" spans="5:7" x14ac:dyDescent="0.25">
      <c r="E4340" s="13"/>
      <c r="F4340" s="36"/>
      <c r="G4340" s="42"/>
    </row>
    <row r="4341" spans="5:7" x14ac:dyDescent="0.25">
      <c r="E4341" s="13"/>
      <c r="F4341" s="36"/>
      <c r="G4341" s="42"/>
    </row>
    <row r="4342" spans="5:7" x14ac:dyDescent="0.25">
      <c r="E4342" s="13"/>
      <c r="F4342" s="36"/>
      <c r="G4342" s="42"/>
    </row>
    <row r="4343" spans="5:7" x14ac:dyDescent="0.25">
      <c r="E4343" s="13"/>
      <c r="F4343" s="36"/>
      <c r="G4343" s="42"/>
    </row>
    <row r="4344" spans="5:7" x14ac:dyDescent="0.25">
      <c r="E4344" s="13"/>
      <c r="F4344" s="36"/>
      <c r="G4344" s="42"/>
    </row>
    <row r="4345" spans="5:7" x14ac:dyDescent="0.25">
      <c r="E4345" s="13"/>
      <c r="F4345" s="36"/>
      <c r="G4345" s="42"/>
    </row>
    <row r="4346" spans="5:7" x14ac:dyDescent="0.25">
      <c r="E4346" s="13"/>
      <c r="F4346" s="36"/>
      <c r="G4346" s="42"/>
    </row>
    <row r="4347" spans="5:7" x14ac:dyDescent="0.25">
      <c r="E4347" s="13"/>
      <c r="F4347" s="36"/>
      <c r="G4347" s="42"/>
    </row>
    <row r="4348" spans="5:7" x14ac:dyDescent="0.25">
      <c r="E4348" s="13"/>
      <c r="F4348" s="36"/>
      <c r="G4348" s="42"/>
    </row>
    <row r="4349" spans="5:7" x14ac:dyDescent="0.25">
      <c r="E4349" s="13"/>
      <c r="F4349" s="36"/>
      <c r="G4349" s="42"/>
    </row>
    <row r="4350" spans="5:7" x14ac:dyDescent="0.25">
      <c r="E4350" s="13"/>
      <c r="F4350" s="36"/>
      <c r="G4350" s="42"/>
    </row>
    <row r="4351" spans="5:7" x14ac:dyDescent="0.25">
      <c r="E4351" s="13"/>
      <c r="F4351" s="36"/>
      <c r="G4351" s="42"/>
    </row>
    <row r="4352" spans="5:7" x14ac:dyDescent="0.25">
      <c r="E4352" s="13"/>
      <c r="F4352" s="36"/>
      <c r="G4352" s="42"/>
    </row>
    <row r="4353" spans="5:7" x14ac:dyDescent="0.25">
      <c r="E4353" s="13"/>
      <c r="F4353" s="36"/>
      <c r="G4353" s="42"/>
    </row>
    <row r="4354" spans="5:7" x14ac:dyDescent="0.25">
      <c r="E4354" s="13"/>
      <c r="F4354" s="36"/>
      <c r="G4354" s="42"/>
    </row>
    <row r="4355" spans="5:7" x14ac:dyDescent="0.25">
      <c r="E4355" s="13"/>
      <c r="F4355" s="36"/>
      <c r="G4355" s="42"/>
    </row>
    <row r="4356" spans="5:7" x14ac:dyDescent="0.25">
      <c r="E4356" s="13"/>
      <c r="F4356" s="36"/>
      <c r="G4356" s="42"/>
    </row>
    <row r="4357" spans="5:7" x14ac:dyDescent="0.25">
      <c r="E4357" s="13"/>
      <c r="F4357" s="36"/>
      <c r="G4357" s="42"/>
    </row>
    <row r="4358" spans="5:7" x14ac:dyDescent="0.25">
      <c r="E4358" s="13"/>
      <c r="F4358" s="36"/>
      <c r="G4358" s="42"/>
    </row>
    <row r="4359" spans="5:7" x14ac:dyDescent="0.25">
      <c r="E4359" s="13"/>
      <c r="F4359" s="36"/>
      <c r="G4359" s="42"/>
    </row>
    <row r="4360" spans="5:7" x14ac:dyDescent="0.25">
      <c r="E4360" s="13"/>
      <c r="F4360" s="36"/>
      <c r="G4360" s="42"/>
    </row>
    <row r="4361" spans="5:7" x14ac:dyDescent="0.25">
      <c r="E4361" s="13"/>
      <c r="F4361" s="36"/>
      <c r="G4361" s="42"/>
    </row>
    <row r="4362" spans="5:7" x14ac:dyDescent="0.25">
      <c r="E4362" s="13"/>
      <c r="F4362" s="36"/>
      <c r="G4362" s="42"/>
    </row>
    <row r="4363" spans="5:7" x14ac:dyDescent="0.25">
      <c r="E4363" s="13"/>
      <c r="F4363" s="36"/>
      <c r="G4363" s="42"/>
    </row>
    <row r="4364" spans="5:7" x14ac:dyDescent="0.25">
      <c r="E4364" s="13"/>
      <c r="F4364" s="36"/>
      <c r="G4364" s="42"/>
    </row>
    <row r="4365" spans="5:7" x14ac:dyDescent="0.25">
      <c r="E4365" s="13"/>
      <c r="F4365" s="36"/>
      <c r="G4365" s="42"/>
    </row>
    <row r="4366" spans="5:7" x14ac:dyDescent="0.25">
      <c r="E4366" s="13"/>
      <c r="F4366" s="36"/>
      <c r="G4366" s="42"/>
    </row>
    <row r="4367" spans="5:7" x14ac:dyDescent="0.25">
      <c r="E4367" s="13"/>
      <c r="F4367" s="36"/>
      <c r="G4367" s="42"/>
    </row>
    <row r="4368" spans="5:7" x14ac:dyDescent="0.25">
      <c r="E4368" s="13"/>
      <c r="F4368" s="36"/>
      <c r="G4368" s="42"/>
    </row>
    <row r="4369" spans="5:7" x14ac:dyDescent="0.25">
      <c r="E4369" s="13"/>
      <c r="F4369" s="36"/>
      <c r="G4369" s="42"/>
    </row>
    <row r="4370" spans="5:7" x14ac:dyDescent="0.25">
      <c r="E4370" s="13"/>
      <c r="F4370" s="36"/>
      <c r="G4370" s="42"/>
    </row>
    <row r="4371" spans="5:7" x14ac:dyDescent="0.25">
      <c r="E4371" s="13"/>
      <c r="F4371" s="36"/>
      <c r="G4371" s="42"/>
    </row>
    <row r="4372" spans="5:7" x14ac:dyDescent="0.25">
      <c r="E4372" s="13"/>
      <c r="F4372" s="36"/>
      <c r="G4372" s="42"/>
    </row>
    <row r="4373" spans="5:7" x14ac:dyDescent="0.25">
      <c r="E4373" s="13"/>
      <c r="F4373" s="36"/>
      <c r="G4373" s="42"/>
    </row>
    <row r="4374" spans="5:7" x14ac:dyDescent="0.25">
      <c r="E4374" s="13"/>
      <c r="F4374" s="36"/>
      <c r="G4374" s="42"/>
    </row>
    <row r="4375" spans="5:7" x14ac:dyDescent="0.25">
      <c r="E4375" s="13"/>
      <c r="F4375" s="36"/>
      <c r="G4375" s="42"/>
    </row>
    <row r="4376" spans="5:7" x14ac:dyDescent="0.25">
      <c r="E4376" s="13"/>
      <c r="F4376" s="36"/>
      <c r="G4376" s="42"/>
    </row>
    <row r="4377" spans="5:7" x14ac:dyDescent="0.25">
      <c r="E4377" s="13"/>
      <c r="F4377" s="36"/>
      <c r="G4377" s="42"/>
    </row>
    <row r="4378" spans="5:7" x14ac:dyDescent="0.25">
      <c r="E4378" s="13"/>
      <c r="F4378" s="36"/>
      <c r="G4378" s="42"/>
    </row>
    <row r="4379" spans="5:7" x14ac:dyDescent="0.25">
      <c r="E4379" s="13"/>
      <c r="F4379" s="36"/>
      <c r="G4379" s="42"/>
    </row>
    <row r="4380" spans="5:7" x14ac:dyDescent="0.25">
      <c r="E4380" s="13"/>
      <c r="F4380" s="36"/>
      <c r="G4380" s="42"/>
    </row>
    <row r="4381" spans="5:7" x14ac:dyDescent="0.25">
      <c r="E4381" s="13"/>
      <c r="F4381" s="36"/>
      <c r="G4381" s="42"/>
    </row>
    <row r="4382" spans="5:7" x14ac:dyDescent="0.25">
      <c r="E4382" s="13"/>
      <c r="F4382" s="36"/>
      <c r="G4382" s="42"/>
    </row>
    <row r="4383" spans="5:7" x14ac:dyDescent="0.25">
      <c r="E4383" s="13"/>
      <c r="F4383" s="36"/>
      <c r="G4383" s="42"/>
    </row>
    <row r="4384" spans="5:7" x14ac:dyDescent="0.25">
      <c r="E4384" s="13"/>
      <c r="F4384" s="36"/>
      <c r="G4384" s="42"/>
    </row>
    <row r="4385" spans="5:7" x14ac:dyDescent="0.25">
      <c r="E4385" s="13"/>
      <c r="F4385" s="36"/>
      <c r="G4385" s="42"/>
    </row>
    <row r="4386" spans="5:7" x14ac:dyDescent="0.25">
      <c r="E4386" s="13"/>
      <c r="F4386" s="36"/>
      <c r="G4386" s="42"/>
    </row>
    <row r="4387" spans="5:7" x14ac:dyDescent="0.25">
      <c r="E4387" s="13"/>
      <c r="F4387" s="36"/>
      <c r="G4387" s="42"/>
    </row>
    <row r="4388" spans="5:7" x14ac:dyDescent="0.25">
      <c r="E4388" s="13"/>
      <c r="F4388" s="36"/>
      <c r="G4388" s="42"/>
    </row>
    <row r="4389" spans="5:7" x14ac:dyDescent="0.25">
      <c r="E4389" s="13"/>
      <c r="F4389" s="36"/>
      <c r="G4389" s="42"/>
    </row>
    <row r="4390" spans="5:7" x14ac:dyDescent="0.25">
      <c r="E4390" s="13"/>
      <c r="F4390" s="36"/>
      <c r="G4390" s="42"/>
    </row>
    <row r="4391" spans="5:7" x14ac:dyDescent="0.25">
      <c r="E4391" s="13"/>
      <c r="F4391" s="36"/>
      <c r="G4391" s="42"/>
    </row>
    <row r="4392" spans="5:7" x14ac:dyDescent="0.25">
      <c r="E4392" s="13"/>
      <c r="F4392" s="36"/>
      <c r="G4392" s="42"/>
    </row>
    <row r="4393" spans="5:7" x14ac:dyDescent="0.25">
      <c r="E4393" s="13"/>
      <c r="F4393" s="36"/>
      <c r="G4393" s="42"/>
    </row>
    <row r="4394" spans="5:7" x14ac:dyDescent="0.25">
      <c r="E4394" s="13"/>
      <c r="F4394" s="36"/>
      <c r="G4394" s="42"/>
    </row>
    <row r="4395" spans="5:7" x14ac:dyDescent="0.25">
      <c r="E4395" s="13"/>
      <c r="F4395" s="36"/>
      <c r="G4395" s="42"/>
    </row>
    <row r="4396" spans="5:7" x14ac:dyDescent="0.25">
      <c r="E4396" s="13"/>
      <c r="F4396" s="36"/>
      <c r="G4396" s="42"/>
    </row>
    <row r="4397" spans="5:7" x14ac:dyDescent="0.25">
      <c r="E4397" s="13"/>
      <c r="F4397" s="36"/>
      <c r="G4397" s="42"/>
    </row>
    <row r="4398" spans="5:7" x14ac:dyDescent="0.25">
      <c r="E4398" s="13"/>
      <c r="F4398" s="36"/>
      <c r="G4398" s="42"/>
    </row>
    <row r="4399" spans="5:7" x14ac:dyDescent="0.25">
      <c r="E4399" s="13"/>
      <c r="F4399" s="36"/>
      <c r="G4399" s="42"/>
    </row>
    <row r="4400" spans="5:7" x14ac:dyDescent="0.25">
      <c r="E4400" s="13"/>
      <c r="F4400" s="36"/>
      <c r="G4400" s="42"/>
    </row>
    <row r="4401" spans="5:7" x14ac:dyDescent="0.25">
      <c r="E4401" s="13"/>
      <c r="F4401" s="36"/>
      <c r="G4401" s="42"/>
    </row>
    <row r="4402" spans="5:7" x14ac:dyDescent="0.25">
      <c r="E4402" s="13"/>
      <c r="F4402" s="36"/>
      <c r="G4402" s="42"/>
    </row>
    <row r="4403" spans="5:7" x14ac:dyDescent="0.25">
      <c r="E4403" s="13"/>
      <c r="F4403" s="36"/>
      <c r="G4403" s="42"/>
    </row>
    <row r="4404" spans="5:7" x14ac:dyDescent="0.25">
      <c r="E4404" s="13"/>
      <c r="F4404" s="36"/>
      <c r="G4404" s="42"/>
    </row>
    <row r="4405" spans="5:7" x14ac:dyDescent="0.25">
      <c r="E4405" s="13"/>
      <c r="F4405" s="36"/>
      <c r="G4405" s="42"/>
    </row>
    <row r="4406" spans="5:7" x14ac:dyDescent="0.25">
      <c r="E4406" s="13"/>
      <c r="F4406" s="36"/>
      <c r="G4406" s="42"/>
    </row>
    <row r="4407" spans="5:7" x14ac:dyDescent="0.25">
      <c r="E4407" s="13"/>
      <c r="F4407" s="36"/>
      <c r="G4407" s="42"/>
    </row>
    <row r="4408" spans="5:7" x14ac:dyDescent="0.25">
      <c r="E4408" s="13"/>
      <c r="F4408" s="36"/>
      <c r="G4408" s="42"/>
    </row>
    <row r="4409" spans="5:7" x14ac:dyDescent="0.25">
      <c r="E4409" s="13"/>
      <c r="F4409" s="36"/>
      <c r="G4409" s="42"/>
    </row>
    <row r="4410" spans="5:7" x14ac:dyDescent="0.25">
      <c r="E4410" s="13"/>
      <c r="F4410" s="36"/>
      <c r="G4410" s="42"/>
    </row>
    <row r="4411" spans="5:7" x14ac:dyDescent="0.25">
      <c r="E4411" s="13"/>
      <c r="F4411" s="36"/>
      <c r="G4411" s="42"/>
    </row>
    <row r="4412" spans="5:7" x14ac:dyDescent="0.25">
      <c r="E4412" s="13"/>
      <c r="F4412" s="36"/>
      <c r="G4412" s="42"/>
    </row>
    <row r="4413" spans="5:7" x14ac:dyDescent="0.25">
      <c r="E4413" s="13"/>
      <c r="F4413" s="36"/>
      <c r="G4413" s="42"/>
    </row>
    <row r="4414" spans="5:7" x14ac:dyDescent="0.25">
      <c r="E4414" s="13"/>
      <c r="F4414" s="36"/>
      <c r="G4414" s="42"/>
    </row>
    <row r="4415" spans="5:7" x14ac:dyDescent="0.25">
      <c r="E4415" s="13"/>
      <c r="F4415" s="36"/>
      <c r="G4415" s="42"/>
    </row>
    <row r="4416" spans="5:7" x14ac:dyDescent="0.25">
      <c r="E4416" s="13"/>
      <c r="F4416" s="36"/>
      <c r="G4416" s="42"/>
    </row>
    <row r="4417" spans="5:7" x14ac:dyDescent="0.25">
      <c r="E4417" s="13"/>
      <c r="F4417" s="36"/>
      <c r="G4417" s="42"/>
    </row>
    <row r="4418" spans="5:7" x14ac:dyDescent="0.25">
      <c r="E4418" s="13"/>
      <c r="F4418" s="36"/>
      <c r="G4418" s="42"/>
    </row>
    <row r="4419" spans="5:7" x14ac:dyDescent="0.25">
      <c r="E4419" s="13"/>
      <c r="F4419" s="36"/>
      <c r="G4419" s="42"/>
    </row>
    <row r="4420" spans="5:7" x14ac:dyDescent="0.25">
      <c r="E4420" s="13"/>
      <c r="F4420" s="36"/>
      <c r="G4420" s="42"/>
    </row>
    <row r="4421" spans="5:7" x14ac:dyDescent="0.25">
      <c r="E4421" s="13"/>
      <c r="F4421" s="36"/>
      <c r="G4421" s="42"/>
    </row>
    <row r="4422" spans="5:7" x14ac:dyDescent="0.25">
      <c r="E4422" s="13"/>
      <c r="F4422" s="36"/>
      <c r="G4422" s="42"/>
    </row>
    <row r="4423" spans="5:7" x14ac:dyDescent="0.25">
      <c r="E4423" s="13"/>
      <c r="F4423" s="36"/>
      <c r="G4423" s="42"/>
    </row>
    <row r="4424" spans="5:7" x14ac:dyDescent="0.25">
      <c r="E4424" s="13"/>
      <c r="F4424" s="36"/>
      <c r="G4424" s="42"/>
    </row>
    <row r="4425" spans="5:7" x14ac:dyDescent="0.25">
      <c r="E4425" s="13"/>
      <c r="F4425" s="36"/>
      <c r="G4425" s="42"/>
    </row>
    <row r="4426" spans="5:7" x14ac:dyDescent="0.25">
      <c r="E4426" s="13"/>
      <c r="F4426" s="36"/>
      <c r="G4426" s="42"/>
    </row>
    <row r="4427" spans="5:7" x14ac:dyDescent="0.25">
      <c r="E4427" s="13"/>
      <c r="F4427" s="36"/>
      <c r="G4427" s="42"/>
    </row>
    <row r="4428" spans="5:7" x14ac:dyDescent="0.25">
      <c r="E4428" s="13"/>
      <c r="F4428" s="36"/>
      <c r="G4428" s="42"/>
    </row>
    <row r="4429" spans="5:7" x14ac:dyDescent="0.25">
      <c r="E4429" s="13"/>
      <c r="F4429" s="36"/>
      <c r="G4429" s="42"/>
    </row>
    <row r="4430" spans="5:7" x14ac:dyDescent="0.25">
      <c r="E4430" s="13"/>
      <c r="F4430" s="36"/>
      <c r="G4430" s="42"/>
    </row>
    <row r="4431" spans="5:7" x14ac:dyDescent="0.25">
      <c r="E4431" s="13"/>
      <c r="F4431" s="36"/>
      <c r="G4431" s="42"/>
    </row>
    <row r="4432" spans="5:7" x14ac:dyDescent="0.25">
      <c r="E4432" s="13"/>
      <c r="F4432" s="36"/>
      <c r="G4432" s="42"/>
    </row>
    <row r="4433" spans="5:7" x14ac:dyDescent="0.25">
      <c r="E4433" s="13"/>
      <c r="F4433" s="36"/>
      <c r="G4433" s="42"/>
    </row>
    <row r="4434" spans="5:7" x14ac:dyDescent="0.25">
      <c r="E4434" s="13"/>
      <c r="F4434" s="36"/>
      <c r="G4434" s="42"/>
    </row>
    <row r="4435" spans="5:7" x14ac:dyDescent="0.25">
      <c r="E4435" s="13"/>
      <c r="F4435" s="36"/>
      <c r="G4435" s="42"/>
    </row>
    <row r="4436" spans="5:7" x14ac:dyDescent="0.25">
      <c r="E4436" s="13"/>
      <c r="F4436" s="36"/>
      <c r="G4436" s="42"/>
    </row>
    <row r="4437" spans="5:7" x14ac:dyDescent="0.25">
      <c r="E4437" s="13"/>
      <c r="F4437" s="36"/>
      <c r="G4437" s="42"/>
    </row>
    <row r="4438" spans="5:7" x14ac:dyDescent="0.25">
      <c r="E4438" s="13"/>
      <c r="F4438" s="36"/>
      <c r="G4438" s="42"/>
    </row>
    <row r="4439" spans="5:7" x14ac:dyDescent="0.25">
      <c r="E4439" s="13"/>
      <c r="F4439" s="36"/>
      <c r="G4439" s="42"/>
    </row>
    <row r="4440" spans="5:7" x14ac:dyDescent="0.25">
      <c r="E4440" s="13"/>
      <c r="F4440" s="36"/>
      <c r="G4440" s="42"/>
    </row>
    <row r="4441" spans="5:7" x14ac:dyDescent="0.25">
      <c r="E4441" s="13"/>
      <c r="F4441" s="36"/>
      <c r="G4441" s="42"/>
    </row>
    <row r="4442" spans="5:7" x14ac:dyDescent="0.25">
      <c r="E4442" s="13"/>
      <c r="F4442" s="36"/>
      <c r="G4442" s="42"/>
    </row>
    <row r="4443" spans="5:7" x14ac:dyDescent="0.25">
      <c r="E4443" s="13"/>
      <c r="F4443" s="36"/>
      <c r="G4443" s="42"/>
    </row>
    <row r="4444" spans="5:7" x14ac:dyDescent="0.25">
      <c r="E4444" s="13"/>
      <c r="F4444" s="36"/>
      <c r="G4444" s="42"/>
    </row>
    <row r="4445" spans="5:7" x14ac:dyDescent="0.25">
      <c r="E4445" s="13"/>
      <c r="F4445" s="36"/>
      <c r="G4445" s="42"/>
    </row>
    <row r="4446" spans="5:7" x14ac:dyDescent="0.25">
      <c r="E4446" s="13"/>
      <c r="F4446" s="36"/>
      <c r="G4446" s="42"/>
    </row>
    <row r="4447" spans="5:7" x14ac:dyDescent="0.25">
      <c r="E4447" s="13"/>
      <c r="F4447" s="36"/>
      <c r="G4447" s="42"/>
    </row>
    <row r="4448" spans="5:7" x14ac:dyDescent="0.25">
      <c r="E4448" s="13"/>
      <c r="F4448" s="36"/>
      <c r="G4448" s="42"/>
    </row>
    <row r="4449" spans="5:7" x14ac:dyDescent="0.25">
      <c r="E4449" s="13"/>
      <c r="F4449" s="36"/>
      <c r="G4449" s="42"/>
    </row>
    <row r="4450" spans="5:7" x14ac:dyDescent="0.25">
      <c r="E4450" s="13"/>
      <c r="F4450" s="36"/>
      <c r="G4450" s="42"/>
    </row>
    <row r="4451" spans="5:7" x14ac:dyDescent="0.25">
      <c r="E4451" s="13"/>
      <c r="F4451" s="36"/>
      <c r="G4451" s="42"/>
    </row>
    <row r="4452" spans="5:7" x14ac:dyDescent="0.25">
      <c r="E4452" s="13"/>
      <c r="F4452" s="36"/>
      <c r="G4452" s="42"/>
    </row>
    <row r="4453" spans="5:7" x14ac:dyDescent="0.25">
      <c r="E4453" s="13"/>
      <c r="F4453" s="36"/>
      <c r="G4453" s="42"/>
    </row>
    <row r="4454" spans="5:7" x14ac:dyDescent="0.25">
      <c r="E4454" s="13"/>
      <c r="F4454" s="36"/>
      <c r="G4454" s="42"/>
    </row>
    <row r="4455" spans="5:7" x14ac:dyDescent="0.25">
      <c r="E4455" s="13"/>
      <c r="F4455" s="36"/>
      <c r="G4455" s="42"/>
    </row>
    <row r="4456" spans="5:7" x14ac:dyDescent="0.25">
      <c r="E4456" s="13"/>
      <c r="F4456" s="36"/>
      <c r="G4456" s="42"/>
    </row>
    <row r="4457" spans="5:7" x14ac:dyDescent="0.25">
      <c r="E4457" s="13"/>
      <c r="F4457" s="36"/>
      <c r="G4457" s="42"/>
    </row>
    <row r="4458" spans="5:7" x14ac:dyDescent="0.25">
      <c r="E4458" s="13"/>
      <c r="F4458" s="36"/>
      <c r="G4458" s="42"/>
    </row>
    <row r="4459" spans="5:7" x14ac:dyDescent="0.25">
      <c r="E4459" s="13"/>
      <c r="F4459" s="36"/>
      <c r="G4459" s="42"/>
    </row>
    <row r="4460" spans="5:7" x14ac:dyDescent="0.25">
      <c r="E4460" s="13"/>
      <c r="F4460" s="36"/>
      <c r="G4460" s="42"/>
    </row>
    <row r="4461" spans="5:7" x14ac:dyDescent="0.25">
      <c r="E4461" s="13"/>
      <c r="F4461" s="36"/>
      <c r="G4461" s="42"/>
    </row>
    <row r="4462" spans="5:7" x14ac:dyDescent="0.25">
      <c r="E4462" s="13"/>
      <c r="F4462" s="36"/>
      <c r="G4462" s="42"/>
    </row>
    <row r="4463" spans="5:7" x14ac:dyDescent="0.25">
      <c r="E4463" s="13"/>
      <c r="F4463" s="36"/>
      <c r="G4463" s="42"/>
    </row>
    <row r="4464" spans="5:7" x14ac:dyDescent="0.25">
      <c r="E4464" s="13"/>
      <c r="F4464" s="36"/>
      <c r="G4464" s="42"/>
    </row>
    <row r="4465" spans="5:7" x14ac:dyDescent="0.25">
      <c r="E4465" s="13"/>
      <c r="F4465" s="36"/>
      <c r="G4465" s="42"/>
    </row>
    <row r="4466" spans="5:7" x14ac:dyDescent="0.25">
      <c r="E4466" s="13"/>
      <c r="F4466" s="36"/>
      <c r="G4466" s="42"/>
    </row>
    <row r="4467" spans="5:7" x14ac:dyDescent="0.25">
      <c r="E4467" s="13"/>
      <c r="F4467" s="36"/>
      <c r="G4467" s="42"/>
    </row>
    <row r="4468" spans="5:7" x14ac:dyDescent="0.25">
      <c r="E4468" s="13"/>
      <c r="F4468" s="36"/>
      <c r="G4468" s="42"/>
    </row>
    <row r="4469" spans="5:7" x14ac:dyDescent="0.25">
      <c r="E4469" s="13"/>
      <c r="F4469" s="36"/>
      <c r="G4469" s="42"/>
    </row>
    <row r="4470" spans="5:7" x14ac:dyDescent="0.25">
      <c r="E4470" s="13"/>
      <c r="F4470" s="36"/>
      <c r="G4470" s="42"/>
    </row>
    <row r="4471" spans="5:7" x14ac:dyDescent="0.25">
      <c r="E4471" s="13"/>
      <c r="F4471" s="36"/>
      <c r="G4471" s="42"/>
    </row>
    <row r="4472" spans="5:7" x14ac:dyDescent="0.25">
      <c r="E4472" s="13"/>
      <c r="F4472" s="36"/>
      <c r="G4472" s="42"/>
    </row>
    <row r="4473" spans="5:7" x14ac:dyDescent="0.25">
      <c r="E4473" s="13"/>
      <c r="F4473" s="36"/>
      <c r="G4473" s="42"/>
    </row>
    <row r="4474" spans="5:7" x14ac:dyDescent="0.25">
      <c r="E4474" s="13"/>
      <c r="F4474" s="36"/>
      <c r="G4474" s="42"/>
    </row>
    <row r="4475" spans="5:7" x14ac:dyDescent="0.25">
      <c r="E4475" s="13"/>
      <c r="F4475" s="36"/>
      <c r="G4475" s="42"/>
    </row>
    <row r="4476" spans="5:7" x14ac:dyDescent="0.25">
      <c r="E4476" s="13"/>
      <c r="F4476" s="36"/>
      <c r="G4476" s="42"/>
    </row>
    <row r="4477" spans="5:7" x14ac:dyDescent="0.25">
      <c r="E4477" s="13"/>
      <c r="F4477" s="36"/>
      <c r="G4477" s="42"/>
    </row>
    <row r="4478" spans="5:7" x14ac:dyDescent="0.25">
      <c r="E4478" s="13"/>
      <c r="F4478" s="36"/>
      <c r="G4478" s="42"/>
    </row>
    <row r="4479" spans="5:7" x14ac:dyDescent="0.25">
      <c r="E4479" s="13"/>
      <c r="F4479" s="36"/>
      <c r="G4479" s="42"/>
    </row>
    <row r="4480" spans="5:7" x14ac:dyDescent="0.25">
      <c r="E4480" s="13"/>
      <c r="F4480" s="36"/>
      <c r="G4480" s="42"/>
    </row>
    <row r="4481" spans="5:7" x14ac:dyDescent="0.25">
      <c r="E4481" s="13"/>
      <c r="F4481" s="36"/>
      <c r="G4481" s="42"/>
    </row>
    <row r="4482" spans="5:7" x14ac:dyDescent="0.25">
      <c r="E4482" s="13"/>
      <c r="F4482" s="36"/>
      <c r="G4482" s="42"/>
    </row>
    <row r="4483" spans="5:7" x14ac:dyDescent="0.25">
      <c r="E4483" s="13"/>
      <c r="F4483" s="36"/>
      <c r="G4483" s="42"/>
    </row>
    <row r="4484" spans="5:7" x14ac:dyDescent="0.25">
      <c r="E4484" s="13"/>
      <c r="F4484" s="36"/>
      <c r="G4484" s="42"/>
    </row>
    <row r="4485" spans="5:7" x14ac:dyDescent="0.25">
      <c r="E4485" s="13"/>
      <c r="F4485" s="36"/>
      <c r="G4485" s="42"/>
    </row>
    <row r="4486" spans="5:7" x14ac:dyDescent="0.25">
      <c r="E4486" s="13"/>
      <c r="F4486" s="36"/>
      <c r="G4486" s="42"/>
    </row>
    <row r="4487" spans="5:7" x14ac:dyDescent="0.25">
      <c r="E4487" s="13"/>
      <c r="F4487" s="36"/>
      <c r="G4487" s="42"/>
    </row>
    <row r="4488" spans="5:7" x14ac:dyDescent="0.25">
      <c r="E4488" s="13"/>
      <c r="F4488" s="36"/>
      <c r="G4488" s="42"/>
    </row>
    <row r="4489" spans="5:7" x14ac:dyDescent="0.25">
      <c r="E4489" s="13"/>
      <c r="F4489" s="36"/>
      <c r="G4489" s="42"/>
    </row>
    <row r="4490" spans="5:7" x14ac:dyDescent="0.25">
      <c r="E4490" s="13"/>
      <c r="F4490" s="36"/>
      <c r="G4490" s="42"/>
    </row>
    <row r="4491" spans="5:7" x14ac:dyDescent="0.25">
      <c r="E4491" s="13"/>
      <c r="F4491" s="36"/>
      <c r="G4491" s="42"/>
    </row>
    <row r="4492" spans="5:7" x14ac:dyDescent="0.25">
      <c r="E4492" s="13"/>
      <c r="F4492" s="36"/>
      <c r="G4492" s="42"/>
    </row>
    <row r="4493" spans="5:7" x14ac:dyDescent="0.25">
      <c r="E4493" s="13"/>
      <c r="F4493" s="36"/>
      <c r="G4493" s="42"/>
    </row>
    <row r="4494" spans="5:7" x14ac:dyDescent="0.25">
      <c r="E4494" s="13"/>
      <c r="F4494" s="36"/>
      <c r="G4494" s="42"/>
    </row>
    <row r="4495" spans="5:7" x14ac:dyDescent="0.25">
      <c r="E4495" s="13"/>
      <c r="F4495" s="36"/>
      <c r="G4495" s="42"/>
    </row>
    <row r="4496" spans="5:7" x14ac:dyDescent="0.25">
      <c r="E4496" s="13"/>
      <c r="F4496" s="36"/>
      <c r="G4496" s="42"/>
    </row>
    <row r="4497" spans="5:7" x14ac:dyDescent="0.25">
      <c r="E4497" s="13"/>
      <c r="F4497" s="36"/>
      <c r="G4497" s="42"/>
    </row>
    <row r="4498" spans="5:7" x14ac:dyDescent="0.25">
      <c r="E4498" s="13"/>
      <c r="F4498" s="36"/>
      <c r="G4498" s="42"/>
    </row>
    <row r="4499" spans="5:7" x14ac:dyDescent="0.25">
      <c r="E4499" s="13"/>
      <c r="F4499" s="36"/>
      <c r="G4499" s="42"/>
    </row>
    <row r="4500" spans="5:7" x14ac:dyDescent="0.25">
      <c r="E4500" s="13"/>
      <c r="F4500" s="36"/>
      <c r="G4500" s="42"/>
    </row>
    <row r="4501" spans="5:7" x14ac:dyDescent="0.25">
      <c r="E4501" s="13"/>
      <c r="F4501" s="36"/>
      <c r="G4501" s="42"/>
    </row>
    <row r="4502" spans="5:7" x14ac:dyDescent="0.25">
      <c r="E4502" s="13"/>
      <c r="F4502" s="36"/>
      <c r="G4502" s="42"/>
    </row>
    <row r="4503" spans="5:7" x14ac:dyDescent="0.25">
      <c r="E4503" s="13"/>
      <c r="F4503" s="36"/>
      <c r="G4503" s="42"/>
    </row>
    <row r="4504" spans="5:7" x14ac:dyDescent="0.25">
      <c r="E4504" s="13"/>
      <c r="F4504" s="36"/>
      <c r="G4504" s="42"/>
    </row>
    <row r="4505" spans="5:7" x14ac:dyDescent="0.25">
      <c r="E4505" s="13"/>
      <c r="F4505" s="36"/>
      <c r="G4505" s="42"/>
    </row>
    <row r="4506" spans="5:7" x14ac:dyDescent="0.25">
      <c r="E4506" s="13"/>
      <c r="F4506" s="36"/>
      <c r="G4506" s="42"/>
    </row>
    <row r="4507" spans="5:7" x14ac:dyDescent="0.25">
      <c r="E4507" s="13"/>
      <c r="F4507" s="36"/>
      <c r="G4507" s="42"/>
    </row>
    <row r="4508" spans="5:7" x14ac:dyDescent="0.25">
      <c r="E4508" s="13"/>
      <c r="F4508" s="36"/>
      <c r="G4508" s="42"/>
    </row>
    <row r="4509" spans="5:7" x14ac:dyDescent="0.25">
      <c r="E4509" s="13"/>
      <c r="F4509" s="36"/>
      <c r="G4509" s="42"/>
    </row>
    <row r="4510" spans="5:7" x14ac:dyDescent="0.25">
      <c r="E4510" s="13"/>
      <c r="F4510" s="36"/>
      <c r="G4510" s="42"/>
    </row>
    <row r="4511" spans="5:7" x14ac:dyDescent="0.25">
      <c r="E4511" s="13"/>
      <c r="F4511" s="36"/>
      <c r="G4511" s="42"/>
    </row>
    <row r="4512" spans="5:7" x14ac:dyDescent="0.25">
      <c r="E4512" s="13"/>
      <c r="F4512" s="36"/>
      <c r="G4512" s="42"/>
    </row>
    <row r="4513" spans="5:7" x14ac:dyDescent="0.25">
      <c r="E4513" s="13"/>
      <c r="F4513" s="36"/>
      <c r="G4513" s="42"/>
    </row>
    <row r="4514" spans="5:7" x14ac:dyDescent="0.25">
      <c r="E4514" s="13"/>
      <c r="F4514" s="36"/>
      <c r="G4514" s="42"/>
    </row>
    <row r="4515" spans="5:7" x14ac:dyDescent="0.25">
      <c r="E4515" s="13"/>
      <c r="F4515" s="36"/>
      <c r="G4515" s="42"/>
    </row>
    <row r="4516" spans="5:7" x14ac:dyDescent="0.25">
      <c r="E4516" s="13"/>
      <c r="F4516" s="36"/>
      <c r="G4516" s="42"/>
    </row>
    <row r="4517" spans="5:7" x14ac:dyDescent="0.25">
      <c r="E4517" s="13"/>
      <c r="F4517" s="36"/>
      <c r="G4517" s="42"/>
    </row>
    <row r="4518" spans="5:7" x14ac:dyDescent="0.25">
      <c r="E4518" s="13"/>
      <c r="F4518" s="36"/>
      <c r="G4518" s="42"/>
    </row>
    <row r="4519" spans="5:7" x14ac:dyDescent="0.25">
      <c r="E4519" s="13"/>
      <c r="F4519" s="36"/>
      <c r="G4519" s="42"/>
    </row>
    <row r="4520" spans="5:7" x14ac:dyDescent="0.25">
      <c r="E4520" s="13"/>
      <c r="F4520" s="36"/>
      <c r="G4520" s="42"/>
    </row>
    <row r="4521" spans="5:7" x14ac:dyDescent="0.25">
      <c r="E4521" s="13"/>
      <c r="F4521" s="36"/>
      <c r="G4521" s="42"/>
    </row>
    <row r="4522" spans="5:7" x14ac:dyDescent="0.25">
      <c r="E4522" s="13"/>
      <c r="F4522" s="36"/>
      <c r="G4522" s="42"/>
    </row>
    <row r="4523" spans="5:7" x14ac:dyDescent="0.25">
      <c r="E4523" s="13"/>
      <c r="F4523" s="36"/>
      <c r="G4523" s="42"/>
    </row>
    <row r="4524" spans="5:7" x14ac:dyDescent="0.25">
      <c r="E4524" s="13"/>
      <c r="F4524" s="36"/>
      <c r="G4524" s="42"/>
    </row>
    <row r="4525" spans="5:7" x14ac:dyDescent="0.25">
      <c r="E4525" s="13"/>
      <c r="F4525" s="36"/>
      <c r="G4525" s="42"/>
    </row>
    <row r="4526" spans="5:7" x14ac:dyDescent="0.25">
      <c r="E4526" s="13"/>
      <c r="F4526" s="36"/>
      <c r="G4526" s="42"/>
    </row>
    <row r="4527" spans="5:7" x14ac:dyDescent="0.25">
      <c r="E4527" s="13"/>
      <c r="F4527" s="36"/>
      <c r="G4527" s="42"/>
    </row>
    <row r="4528" spans="5:7" x14ac:dyDescent="0.25">
      <c r="E4528" s="13"/>
      <c r="F4528" s="36"/>
      <c r="G4528" s="42"/>
    </row>
    <row r="4529" spans="5:7" x14ac:dyDescent="0.25">
      <c r="E4529" s="13"/>
      <c r="F4529" s="36"/>
      <c r="G4529" s="42"/>
    </row>
    <row r="4530" spans="5:7" x14ac:dyDescent="0.25">
      <c r="E4530" s="13"/>
      <c r="F4530" s="36"/>
      <c r="G4530" s="42"/>
    </row>
    <row r="4531" spans="5:7" x14ac:dyDescent="0.25">
      <c r="E4531" s="13"/>
      <c r="F4531" s="36"/>
      <c r="G4531" s="42"/>
    </row>
    <row r="4532" spans="5:7" x14ac:dyDescent="0.25">
      <c r="E4532" s="13"/>
      <c r="F4532" s="36"/>
      <c r="G4532" s="42"/>
    </row>
    <row r="4533" spans="5:7" x14ac:dyDescent="0.25">
      <c r="E4533" s="13"/>
      <c r="F4533" s="36"/>
      <c r="G4533" s="42"/>
    </row>
    <row r="4534" spans="5:7" x14ac:dyDescent="0.25">
      <c r="E4534" s="13"/>
      <c r="F4534" s="36"/>
      <c r="G4534" s="42"/>
    </row>
    <row r="4535" spans="5:7" x14ac:dyDescent="0.25">
      <c r="E4535" s="13"/>
      <c r="F4535" s="36"/>
      <c r="G4535" s="42"/>
    </row>
    <row r="4536" spans="5:7" x14ac:dyDescent="0.25">
      <c r="E4536" s="13"/>
      <c r="F4536" s="36"/>
      <c r="G4536" s="42"/>
    </row>
    <row r="4537" spans="5:7" x14ac:dyDescent="0.25">
      <c r="E4537" s="13"/>
      <c r="F4537" s="36"/>
      <c r="G4537" s="42"/>
    </row>
    <row r="4538" spans="5:7" x14ac:dyDescent="0.25">
      <c r="E4538" s="13"/>
      <c r="F4538" s="36"/>
      <c r="G4538" s="42"/>
    </row>
    <row r="4539" spans="5:7" x14ac:dyDescent="0.25">
      <c r="E4539" s="13"/>
      <c r="F4539" s="36"/>
      <c r="G4539" s="42"/>
    </row>
    <row r="4540" spans="5:7" x14ac:dyDescent="0.25">
      <c r="E4540" s="13"/>
      <c r="F4540" s="36"/>
      <c r="G4540" s="42"/>
    </row>
    <row r="4541" spans="5:7" x14ac:dyDescent="0.25">
      <c r="E4541" s="13"/>
      <c r="F4541" s="36"/>
      <c r="G4541" s="42"/>
    </row>
    <row r="4542" spans="5:7" x14ac:dyDescent="0.25">
      <c r="E4542" s="13"/>
      <c r="F4542" s="36"/>
      <c r="G4542" s="42"/>
    </row>
    <row r="4543" spans="5:7" x14ac:dyDescent="0.25">
      <c r="E4543" s="13"/>
      <c r="F4543" s="36"/>
      <c r="G4543" s="42"/>
    </row>
    <row r="4544" spans="5:7" x14ac:dyDescent="0.25">
      <c r="E4544" s="13"/>
      <c r="F4544" s="36"/>
      <c r="G4544" s="42"/>
    </row>
    <row r="4545" spans="5:7" x14ac:dyDescent="0.25">
      <c r="E4545" s="13"/>
      <c r="F4545" s="36"/>
      <c r="G4545" s="42"/>
    </row>
    <row r="4546" spans="5:7" x14ac:dyDescent="0.25">
      <c r="E4546" s="13"/>
      <c r="F4546" s="36"/>
      <c r="G4546" s="42"/>
    </row>
    <row r="4547" spans="5:7" x14ac:dyDescent="0.25">
      <c r="E4547" s="13"/>
      <c r="F4547" s="36"/>
      <c r="G4547" s="42"/>
    </row>
    <row r="4548" spans="5:7" x14ac:dyDescent="0.25">
      <c r="E4548" s="13"/>
      <c r="F4548" s="36"/>
      <c r="G4548" s="42"/>
    </row>
    <row r="4549" spans="5:7" x14ac:dyDescent="0.25">
      <c r="E4549" s="13"/>
      <c r="F4549" s="36"/>
      <c r="G4549" s="42"/>
    </row>
    <row r="4550" spans="5:7" x14ac:dyDescent="0.25">
      <c r="E4550" s="13"/>
      <c r="F4550" s="36"/>
      <c r="G4550" s="42"/>
    </row>
    <row r="4551" spans="5:7" x14ac:dyDescent="0.25">
      <c r="E4551" s="13"/>
      <c r="F4551" s="36"/>
      <c r="G4551" s="42"/>
    </row>
    <row r="4552" spans="5:7" x14ac:dyDescent="0.25">
      <c r="E4552" s="13"/>
      <c r="F4552" s="36"/>
      <c r="G4552" s="42"/>
    </row>
    <row r="4553" spans="5:7" x14ac:dyDescent="0.25">
      <c r="E4553" s="13"/>
      <c r="F4553" s="36"/>
      <c r="G4553" s="42"/>
    </row>
    <row r="4554" spans="5:7" x14ac:dyDescent="0.25">
      <c r="E4554" s="13"/>
      <c r="F4554" s="36"/>
      <c r="G4554" s="42"/>
    </row>
    <row r="4555" spans="5:7" x14ac:dyDescent="0.25">
      <c r="E4555" s="13"/>
      <c r="F4555" s="36"/>
      <c r="G4555" s="42"/>
    </row>
    <row r="4556" spans="5:7" x14ac:dyDescent="0.25">
      <c r="E4556" s="13"/>
      <c r="F4556" s="36"/>
      <c r="G4556" s="42"/>
    </row>
    <row r="4557" spans="5:7" x14ac:dyDescent="0.25">
      <c r="E4557" s="13"/>
      <c r="F4557" s="36"/>
      <c r="G4557" s="42"/>
    </row>
    <row r="4558" spans="5:7" x14ac:dyDescent="0.25">
      <c r="E4558" s="13"/>
      <c r="F4558" s="36"/>
      <c r="G4558" s="42"/>
    </row>
    <row r="4559" spans="5:7" x14ac:dyDescent="0.25">
      <c r="E4559" s="13"/>
      <c r="F4559" s="36"/>
      <c r="G4559" s="42"/>
    </row>
    <row r="4560" spans="5:7" x14ac:dyDescent="0.25">
      <c r="E4560" s="13"/>
      <c r="F4560" s="36"/>
      <c r="G4560" s="42"/>
    </row>
    <row r="4561" spans="5:7" x14ac:dyDescent="0.25">
      <c r="E4561" s="13"/>
      <c r="F4561" s="36"/>
      <c r="G4561" s="42"/>
    </row>
    <row r="4562" spans="5:7" x14ac:dyDescent="0.25">
      <c r="E4562" s="13"/>
      <c r="F4562" s="36"/>
      <c r="G4562" s="42"/>
    </row>
    <row r="4563" spans="5:7" x14ac:dyDescent="0.25">
      <c r="E4563" s="13"/>
      <c r="F4563" s="36"/>
      <c r="G4563" s="42"/>
    </row>
    <row r="4564" spans="5:7" x14ac:dyDescent="0.25">
      <c r="E4564" s="13"/>
      <c r="F4564" s="36"/>
      <c r="G4564" s="42"/>
    </row>
    <row r="4565" spans="5:7" x14ac:dyDescent="0.25">
      <c r="E4565" s="13"/>
      <c r="F4565" s="36"/>
      <c r="G4565" s="42"/>
    </row>
    <row r="4566" spans="5:7" x14ac:dyDescent="0.25">
      <c r="E4566" s="13"/>
      <c r="F4566" s="36"/>
      <c r="G4566" s="42"/>
    </row>
    <row r="4567" spans="5:7" x14ac:dyDescent="0.25">
      <c r="E4567" s="13"/>
      <c r="F4567" s="36"/>
      <c r="G4567" s="42"/>
    </row>
    <row r="4568" spans="5:7" x14ac:dyDescent="0.25">
      <c r="E4568" s="13"/>
      <c r="F4568" s="36"/>
      <c r="G4568" s="42"/>
    </row>
    <row r="4569" spans="5:7" x14ac:dyDescent="0.25">
      <c r="E4569" s="13"/>
      <c r="F4569" s="36"/>
      <c r="G4569" s="42"/>
    </row>
    <row r="4570" spans="5:7" x14ac:dyDescent="0.25">
      <c r="E4570" s="13"/>
      <c r="F4570" s="36"/>
      <c r="G4570" s="42"/>
    </row>
    <row r="4571" spans="5:7" x14ac:dyDescent="0.25">
      <c r="E4571" s="13"/>
      <c r="F4571" s="36"/>
      <c r="G4571" s="42"/>
    </row>
    <row r="4572" spans="5:7" x14ac:dyDescent="0.25">
      <c r="E4572" s="13"/>
      <c r="F4572" s="36"/>
      <c r="G4572" s="42"/>
    </row>
    <row r="4573" spans="5:7" x14ac:dyDescent="0.25">
      <c r="E4573" s="13"/>
      <c r="F4573" s="36"/>
      <c r="G4573" s="42"/>
    </row>
    <row r="4574" spans="5:7" x14ac:dyDescent="0.25">
      <c r="E4574" s="13"/>
      <c r="F4574" s="36"/>
      <c r="G4574" s="42"/>
    </row>
    <row r="4575" spans="5:7" x14ac:dyDescent="0.25">
      <c r="E4575" s="13"/>
      <c r="F4575" s="36"/>
      <c r="G4575" s="42"/>
    </row>
    <row r="4576" spans="5:7" x14ac:dyDescent="0.25">
      <c r="E4576" s="13"/>
      <c r="F4576" s="36"/>
      <c r="G4576" s="42"/>
    </row>
    <row r="4577" spans="5:7" x14ac:dyDescent="0.25">
      <c r="E4577" s="13"/>
      <c r="F4577" s="36"/>
      <c r="G4577" s="42"/>
    </row>
    <row r="4578" spans="5:7" x14ac:dyDescent="0.25">
      <c r="E4578" s="13"/>
      <c r="F4578" s="36"/>
      <c r="G4578" s="42"/>
    </row>
    <row r="4579" spans="5:7" x14ac:dyDescent="0.25">
      <c r="E4579" s="13"/>
      <c r="F4579" s="36"/>
      <c r="G4579" s="42"/>
    </row>
    <row r="4580" spans="5:7" x14ac:dyDescent="0.25">
      <c r="E4580" s="13"/>
      <c r="F4580" s="36"/>
      <c r="G4580" s="42"/>
    </row>
    <row r="4581" spans="5:7" x14ac:dyDescent="0.25">
      <c r="E4581" s="13"/>
      <c r="F4581" s="36"/>
      <c r="G4581" s="42"/>
    </row>
    <row r="4582" spans="5:7" x14ac:dyDescent="0.25">
      <c r="E4582" s="13"/>
      <c r="F4582" s="36"/>
      <c r="G4582" s="42"/>
    </row>
    <row r="4583" spans="5:7" x14ac:dyDescent="0.25">
      <c r="E4583" s="13"/>
      <c r="F4583" s="36"/>
      <c r="G4583" s="42"/>
    </row>
    <row r="4584" spans="5:7" x14ac:dyDescent="0.25">
      <c r="E4584" s="13"/>
      <c r="F4584" s="36"/>
      <c r="G4584" s="42"/>
    </row>
    <row r="4585" spans="5:7" x14ac:dyDescent="0.25">
      <c r="E4585" s="13"/>
      <c r="F4585" s="36"/>
      <c r="G4585" s="42"/>
    </row>
    <row r="4586" spans="5:7" x14ac:dyDescent="0.25">
      <c r="E4586" s="13"/>
      <c r="F4586" s="36"/>
      <c r="G4586" s="42"/>
    </row>
    <row r="4587" spans="5:7" x14ac:dyDescent="0.25">
      <c r="E4587" s="13"/>
      <c r="F4587" s="36"/>
      <c r="G4587" s="42"/>
    </row>
    <row r="4588" spans="5:7" x14ac:dyDescent="0.25">
      <c r="E4588" s="13"/>
      <c r="F4588" s="36"/>
      <c r="G4588" s="42"/>
    </row>
    <row r="4589" spans="5:7" x14ac:dyDescent="0.25">
      <c r="E4589" s="13"/>
      <c r="F4589" s="36"/>
      <c r="G4589" s="42"/>
    </row>
    <row r="4590" spans="5:7" x14ac:dyDescent="0.25">
      <c r="E4590" s="13"/>
      <c r="F4590" s="36"/>
      <c r="G4590" s="42"/>
    </row>
    <row r="4591" spans="5:7" x14ac:dyDescent="0.25">
      <c r="E4591" s="13"/>
      <c r="F4591" s="36"/>
      <c r="G4591" s="42"/>
    </row>
    <row r="4592" spans="5:7" x14ac:dyDescent="0.25">
      <c r="E4592" s="13"/>
      <c r="F4592" s="36"/>
      <c r="G4592" s="42"/>
    </row>
    <row r="4593" spans="5:7" x14ac:dyDescent="0.25">
      <c r="E4593" s="13"/>
      <c r="F4593" s="36"/>
      <c r="G4593" s="42"/>
    </row>
    <row r="4594" spans="5:7" x14ac:dyDescent="0.25">
      <c r="E4594" s="13"/>
      <c r="F4594" s="36"/>
      <c r="G4594" s="42"/>
    </row>
    <row r="4595" spans="5:7" x14ac:dyDescent="0.25">
      <c r="E4595" s="13"/>
      <c r="F4595" s="36"/>
      <c r="G4595" s="42"/>
    </row>
    <row r="4596" spans="5:7" x14ac:dyDescent="0.25">
      <c r="E4596" s="13"/>
      <c r="F4596" s="36"/>
      <c r="G4596" s="42"/>
    </row>
    <row r="4597" spans="5:7" x14ac:dyDescent="0.25">
      <c r="E4597" s="13"/>
      <c r="F4597" s="36"/>
      <c r="G4597" s="42"/>
    </row>
    <row r="4598" spans="5:7" x14ac:dyDescent="0.25">
      <c r="E4598" s="13"/>
      <c r="F4598" s="36"/>
      <c r="G4598" s="42"/>
    </row>
    <row r="4599" spans="5:7" x14ac:dyDescent="0.25">
      <c r="E4599" s="13"/>
      <c r="F4599" s="36"/>
      <c r="G4599" s="42"/>
    </row>
    <row r="4600" spans="5:7" x14ac:dyDescent="0.25">
      <c r="E4600" s="13"/>
      <c r="F4600" s="36"/>
      <c r="G4600" s="42"/>
    </row>
    <row r="4601" spans="5:7" x14ac:dyDescent="0.25">
      <c r="E4601" s="13"/>
      <c r="F4601" s="36"/>
      <c r="G4601" s="42"/>
    </row>
    <row r="4602" spans="5:7" x14ac:dyDescent="0.25">
      <c r="E4602" s="13"/>
      <c r="F4602" s="36"/>
      <c r="G4602" s="42"/>
    </row>
    <row r="4603" spans="5:7" x14ac:dyDescent="0.25">
      <c r="E4603" s="13"/>
      <c r="F4603" s="36"/>
      <c r="G4603" s="42"/>
    </row>
    <row r="4604" spans="5:7" x14ac:dyDescent="0.25">
      <c r="E4604" s="13"/>
      <c r="F4604" s="36"/>
      <c r="G4604" s="42"/>
    </row>
    <row r="4605" spans="5:7" x14ac:dyDescent="0.25">
      <c r="E4605" s="13"/>
      <c r="F4605" s="36"/>
      <c r="G4605" s="42"/>
    </row>
    <row r="4606" spans="5:7" x14ac:dyDescent="0.25">
      <c r="E4606" s="13"/>
      <c r="F4606" s="36"/>
      <c r="G4606" s="42"/>
    </row>
    <row r="4607" spans="5:7" x14ac:dyDescent="0.25">
      <c r="E4607" s="13"/>
      <c r="F4607" s="36"/>
      <c r="G4607" s="42"/>
    </row>
    <row r="4608" spans="5:7" x14ac:dyDescent="0.25">
      <c r="E4608" s="13"/>
      <c r="F4608" s="36"/>
      <c r="G4608" s="42"/>
    </row>
    <row r="4609" spans="5:7" x14ac:dyDescent="0.25">
      <c r="E4609" s="13"/>
      <c r="F4609" s="36"/>
      <c r="G4609" s="42"/>
    </row>
    <row r="4610" spans="5:7" x14ac:dyDescent="0.25">
      <c r="E4610" s="13"/>
      <c r="F4610" s="36"/>
      <c r="G4610" s="42"/>
    </row>
    <row r="4611" spans="5:7" x14ac:dyDescent="0.25">
      <c r="E4611" s="13"/>
      <c r="F4611" s="36"/>
      <c r="G4611" s="42"/>
    </row>
    <row r="4612" spans="5:7" x14ac:dyDescent="0.25">
      <c r="E4612" s="13"/>
      <c r="F4612" s="36"/>
      <c r="G4612" s="42"/>
    </row>
    <row r="4613" spans="5:7" x14ac:dyDescent="0.25">
      <c r="E4613" s="13"/>
      <c r="F4613" s="36"/>
      <c r="G4613" s="42"/>
    </row>
    <row r="4614" spans="5:7" x14ac:dyDescent="0.25">
      <c r="E4614" s="13"/>
      <c r="F4614" s="36"/>
      <c r="G4614" s="42"/>
    </row>
    <row r="4615" spans="5:7" x14ac:dyDescent="0.25">
      <c r="E4615" s="13"/>
      <c r="F4615" s="36"/>
      <c r="G4615" s="42"/>
    </row>
    <row r="4616" spans="5:7" x14ac:dyDescent="0.25">
      <c r="E4616" s="13"/>
      <c r="F4616" s="36"/>
      <c r="G4616" s="42"/>
    </row>
    <row r="4617" spans="5:7" x14ac:dyDescent="0.25">
      <c r="E4617" s="13"/>
      <c r="F4617" s="36"/>
      <c r="G4617" s="42"/>
    </row>
    <row r="4618" spans="5:7" x14ac:dyDescent="0.25">
      <c r="E4618" s="13"/>
      <c r="F4618" s="36"/>
      <c r="G4618" s="42"/>
    </row>
    <row r="4619" spans="5:7" x14ac:dyDescent="0.25">
      <c r="E4619" s="13"/>
      <c r="F4619" s="36"/>
      <c r="G4619" s="42"/>
    </row>
    <row r="4620" spans="5:7" x14ac:dyDescent="0.25">
      <c r="E4620" s="13"/>
      <c r="F4620" s="36"/>
      <c r="G4620" s="42"/>
    </row>
    <row r="4621" spans="5:7" x14ac:dyDescent="0.25">
      <c r="E4621" s="13"/>
      <c r="F4621" s="36"/>
      <c r="G4621" s="42"/>
    </row>
    <row r="4622" spans="5:7" x14ac:dyDescent="0.25">
      <c r="E4622" s="13"/>
      <c r="F4622" s="36"/>
      <c r="G4622" s="42"/>
    </row>
    <row r="4623" spans="5:7" x14ac:dyDescent="0.25">
      <c r="E4623" s="13"/>
      <c r="F4623" s="36"/>
      <c r="G4623" s="42"/>
    </row>
    <row r="4624" spans="5:7" x14ac:dyDescent="0.25">
      <c r="E4624" s="13"/>
      <c r="F4624" s="36"/>
      <c r="G4624" s="42"/>
    </row>
    <row r="4625" spans="5:7" x14ac:dyDescent="0.25">
      <c r="E4625" s="13"/>
      <c r="F4625" s="36"/>
      <c r="G4625" s="42"/>
    </row>
    <row r="4626" spans="5:7" x14ac:dyDescent="0.25">
      <c r="E4626" s="13"/>
      <c r="F4626" s="36"/>
      <c r="G4626" s="42"/>
    </row>
    <row r="4627" spans="5:7" x14ac:dyDescent="0.25">
      <c r="E4627" s="13"/>
      <c r="F4627" s="36"/>
      <c r="G4627" s="42"/>
    </row>
    <row r="4628" spans="5:7" x14ac:dyDescent="0.25">
      <c r="E4628" s="13"/>
      <c r="F4628" s="36"/>
      <c r="G4628" s="42"/>
    </row>
    <row r="4629" spans="5:7" x14ac:dyDescent="0.25">
      <c r="E4629" s="13"/>
      <c r="F4629" s="36"/>
      <c r="G4629" s="42"/>
    </row>
    <row r="4630" spans="5:7" x14ac:dyDescent="0.25">
      <c r="E4630" s="13"/>
      <c r="F4630" s="36"/>
      <c r="G4630" s="42"/>
    </row>
    <row r="4631" spans="5:7" x14ac:dyDescent="0.25">
      <c r="E4631" s="13"/>
      <c r="F4631" s="36"/>
      <c r="G4631" s="42"/>
    </row>
    <row r="4632" spans="5:7" x14ac:dyDescent="0.25">
      <c r="E4632" s="13"/>
      <c r="F4632" s="36"/>
      <c r="G4632" s="42"/>
    </row>
    <row r="4633" spans="5:7" x14ac:dyDescent="0.25">
      <c r="E4633" s="13"/>
      <c r="F4633" s="36"/>
      <c r="G4633" s="42"/>
    </row>
    <row r="4634" spans="5:7" x14ac:dyDescent="0.25">
      <c r="E4634" s="13"/>
      <c r="F4634" s="36"/>
      <c r="G4634" s="42"/>
    </row>
    <row r="4635" spans="5:7" x14ac:dyDescent="0.25">
      <c r="E4635" s="13"/>
      <c r="F4635" s="36"/>
      <c r="G4635" s="42"/>
    </row>
    <row r="4636" spans="5:7" x14ac:dyDescent="0.25">
      <c r="E4636" s="13"/>
      <c r="F4636" s="36"/>
      <c r="G4636" s="42"/>
    </row>
    <row r="4637" spans="5:7" x14ac:dyDescent="0.25">
      <c r="E4637" s="13"/>
      <c r="F4637" s="36"/>
      <c r="G4637" s="42"/>
    </row>
    <row r="4638" spans="5:7" x14ac:dyDescent="0.25">
      <c r="E4638" s="13"/>
      <c r="F4638" s="36"/>
      <c r="G4638" s="42"/>
    </row>
    <row r="4639" spans="5:7" x14ac:dyDescent="0.25">
      <c r="E4639" s="13"/>
      <c r="F4639" s="36"/>
      <c r="G4639" s="42"/>
    </row>
    <row r="4640" spans="5:7" x14ac:dyDescent="0.25">
      <c r="E4640" s="13"/>
      <c r="F4640" s="36"/>
      <c r="G4640" s="42"/>
    </row>
    <row r="4641" spans="5:7" x14ac:dyDescent="0.25">
      <c r="E4641" s="13"/>
      <c r="F4641" s="36"/>
      <c r="G4641" s="42"/>
    </row>
    <row r="4642" spans="5:7" x14ac:dyDescent="0.25">
      <c r="E4642" s="13"/>
      <c r="F4642" s="36"/>
      <c r="G4642" s="42"/>
    </row>
    <row r="4643" spans="5:7" x14ac:dyDescent="0.25">
      <c r="E4643" s="13"/>
      <c r="F4643" s="36"/>
      <c r="G4643" s="42"/>
    </row>
    <row r="4644" spans="5:7" x14ac:dyDescent="0.25">
      <c r="E4644" s="13"/>
      <c r="F4644" s="36"/>
      <c r="G4644" s="42"/>
    </row>
    <row r="4645" spans="5:7" x14ac:dyDescent="0.25">
      <c r="E4645" s="13"/>
      <c r="F4645" s="36"/>
      <c r="G4645" s="42"/>
    </row>
    <row r="4646" spans="5:7" x14ac:dyDescent="0.25">
      <c r="E4646" s="13"/>
      <c r="F4646" s="36"/>
      <c r="G4646" s="42"/>
    </row>
    <row r="4647" spans="5:7" x14ac:dyDescent="0.25">
      <c r="E4647" s="13"/>
      <c r="F4647" s="36"/>
      <c r="G4647" s="42"/>
    </row>
    <row r="4648" spans="5:7" x14ac:dyDescent="0.25">
      <c r="E4648" s="13"/>
      <c r="F4648" s="36"/>
      <c r="G4648" s="42"/>
    </row>
    <row r="4649" spans="5:7" x14ac:dyDescent="0.25">
      <c r="E4649" s="13"/>
      <c r="F4649" s="36"/>
      <c r="G4649" s="42"/>
    </row>
    <row r="4650" spans="5:7" x14ac:dyDescent="0.25">
      <c r="E4650" s="13"/>
      <c r="F4650" s="36"/>
      <c r="G4650" s="42"/>
    </row>
    <row r="4651" spans="5:7" x14ac:dyDescent="0.25">
      <c r="E4651" s="13"/>
      <c r="F4651" s="36"/>
      <c r="G4651" s="42"/>
    </row>
    <row r="4652" spans="5:7" x14ac:dyDescent="0.25">
      <c r="E4652" s="13"/>
      <c r="F4652" s="36"/>
      <c r="G4652" s="42"/>
    </row>
    <row r="4653" spans="5:7" x14ac:dyDescent="0.25">
      <c r="E4653" s="13"/>
      <c r="F4653" s="36"/>
      <c r="G4653" s="42"/>
    </row>
    <row r="4654" spans="5:7" x14ac:dyDescent="0.25">
      <c r="E4654" s="13"/>
      <c r="F4654" s="36"/>
      <c r="G4654" s="42"/>
    </row>
    <row r="4655" spans="5:7" x14ac:dyDescent="0.25">
      <c r="E4655" s="13"/>
      <c r="F4655" s="36"/>
      <c r="G4655" s="42"/>
    </row>
    <row r="4656" spans="5:7" x14ac:dyDescent="0.25">
      <c r="E4656" s="13"/>
      <c r="F4656" s="36"/>
      <c r="G4656" s="42"/>
    </row>
    <row r="4657" spans="5:7" x14ac:dyDescent="0.25">
      <c r="E4657" s="13"/>
      <c r="F4657" s="36"/>
      <c r="G4657" s="42"/>
    </row>
    <row r="4658" spans="5:7" x14ac:dyDescent="0.25">
      <c r="E4658" s="13"/>
      <c r="F4658" s="36"/>
      <c r="G4658" s="42"/>
    </row>
    <row r="4659" spans="5:7" x14ac:dyDescent="0.25">
      <c r="E4659" s="13"/>
      <c r="F4659" s="36"/>
      <c r="G4659" s="42"/>
    </row>
    <row r="4660" spans="5:7" x14ac:dyDescent="0.25">
      <c r="E4660" s="13"/>
      <c r="F4660" s="36"/>
      <c r="G4660" s="42"/>
    </row>
    <row r="4661" spans="5:7" x14ac:dyDescent="0.25">
      <c r="E4661" s="13"/>
      <c r="F4661" s="36"/>
      <c r="G4661" s="42"/>
    </row>
    <row r="4662" spans="5:7" x14ac:dyDescent="0.25">
      <c r="E4662" s="13"/>
      <c r="F4662" s="36"/>
      <c r="G4662" s="42"/>
    </row>
    <row r="4663" spans="5:7" x14ac:dyDescent="0.25">
      <c r="E4663" s="13"/>
      <c r="F4663" s="36"/>
      <c r="G4663" s="42"/>
    </row>
    <row r="4664" spans="5:7" x14ac:dyDescent="0.25">
      <c r="E4664" s="13"/>
      <c r="F4664" s="36"/>
      <c r="G4664" s="42"/>
    </row>
    <row r="4665" spans="5:7" x14ac:dyDescent="0.25">
      <c r="E4665" s="13"/>
      <c r="F4665" s="36"/>
      <c r="G4665" s="42"/>
    </row>
    <row r="4666" spans="5:7" x14ac:dyDescent="0.25">
      <c r="E4666" s="13"/>
      <c r="F4666" s="36"/>
      <c r="G4666" s="42"/>
    </row>
    <row r="4667" spans="5:7" x14ac:dyDescent="0.25">
      <c r="E4667" s="13"/>
      <c r="F4667" s="36"/>
      <c r="G4667" s="42"/>
    </row>
    <row r="4668" spans="5:7" x14ac:dyDescent="0.25">
      <c r="E4668" s="13"/>
      <c r="F4668" s="36"/>
      <c r="G4668" s="42"/>
    </row>
    <row r="4669" spans="5:7" x14ac:dyDescent="0.25">
      <c r="E4669" s="13"/>
      <c r="F4669" s="36"/>
      <c r="G4669" s="42"/>
    </row>
    <row r="4670" spans="5:7" x14ac:dyDescent="0.25">
      <c r="E4670" s="13"/>
      <c r="F4670" s="36"/>
      <c r="G4670" s="42"/>
    </row>
    <row r="4671" spans="5:7" x14ac:dyDescent="0.25">
      <c r="E4671" s="13"/>
      <c r="F4671" s="36"/>
      <c r="G4671" s="42"/>
    </row>
    <row r="4672" spans="5:7" x14ac:dyDescent="0.25">
      <c r="E4672" s="13"/>
      <c r="F4672" s="36"/>
      <c r="G4672" s="42"/>
    </row>
    <row r="4673" spans="5:7" x14ac:dyDescent="0.25">
      <c r="E4673" s="13"/>
      <c r="F4673" s="36"/>
      <c r="G4673" s="42"/>
    </row>
    <row r="4674" spans="5:7" x14ac:dyDescent="0.25">
      <c r="E4674" s="13"/>
      <c r="F4674" s="36"/>
      <c r="G4674" s="42"/>
    </row>
    <row r="4675" spans="5:7" x14ac:dyDescent="0.25">
      <c r="E4675" s="13"/>
      <c r="F4675" s="36"/>
      <c r="G4675" s="42"/>
    </row>
    <row r="4676" spans="5:7" x14ac:dyDescent="0.25">
      <c r="E4676" s="13"/>
      <c r="F4676" s="36"/>
      <c r="G4676" s="42"/>
    </row>
    <row r="4677" spans="5:7" x14ac:dyDescent="0.25">
      <c r="E4677" s="13"/>
      <c r="F4677" s="36"/>
      <c r="G4677" s="42"/>
    </row>
    <row r="4678" spans="5:7" x14ac:dyDescent="0.25">
      <c r="E4678" s="13"/>
      <c r="F4678" s="36"/>
      <c r="G4678" s="42"/>
    </row>
    <row r="4679" spans="5:7" x14ac:dyDescent="0.25">
      <c r="E4679" s="13"/>
      <c r="F4679" s="36"/>
      <c r="G4679" s="42"/>
    </row>
    <row r="4680" spans="5:7" x14ac:dyDescent="0.25">
      <c r="E4680" s="13"/>
      <c r="F4680" s="36"/>
      <c r="G4680" s="42"/>
    </row>
    <row r="4681" spans="5:7" x14ac:dyDescent="0.25">
      <c r="E4681" s="13"/>
      <c r="F4681" s="36"/>
      <c r="G4681" s="42"/>
    </row>
    <row r="4682" spans="5:7" x14ac:dyDescent="0.25">
      <c r="E4682" s="13"/>
      <c r="F4682" s="36"/>
      <c r="G4682" s="42"/>
    </row>
    <row r="4683" spans="5:7" x14ac:dyDescent="0.25">
      <c r="E4683" s="13"/>
      <c r="F4683" s="36"/>
      <c r="G4683" s="42"/>
    </row>
    <row r="4684" spans="5:7" x14ac:dyDescent="0.25">
      <c r="E4684" s="13"/>
      <c r="F4684" s="36"/>
      <c r="G4684" s="42"/>
    </row>
    <row r="4685" spans="5:7" x14ac:dyDescent="0.25">
      <c r="E4685" s="13"/>
      <c r="F4685" s="36"/>
      <c r="G4685" s="42"/>
    </row>
    <row r="4686" spans="5:7" x14ac:dyDescent="0.25">
      <c r="E4686" s="13"/>
      <c r="F4686" s="36"/>
      <c r="G4686" s="42"/>
    </row>
    <row r="4687" spans="5:7" x14ac:dyDescent="0.25">
      <c r="E4687" s="13"/>
      <c r="F4687" s="36"/>
      <c r="G4687" s="42"/>
    </row>
    <row r="4688" spans="5:7" x14ac:dyDescent="0.25">
      <c r="E4688" s="13"/>
      <c r="F4688" s="36"/>
      <c r="G4688" s="42"/>
    </row>
    <row r="4689" spans="5:7" x14ac:dyDescent="0.25">
      <c r="E4689" s="13"/>
      <c r="F4689" s="36"/>
      <c r="G4689" s="42"/>
    </row>
    <row r="4690" spans="5:7" x14ac:dyDescent="0.25">
      <c r="E4690" s="13"/>
      <c r="F4690" s="36"/>
      <c r="G4690" s="42"/>
    </row>
    <row r="4691" spans="5:7" x14ac:dyDescent="0.25">
      <c r="E4691" s="13"/>
      <c r="F4691" s="36"/>
      <c r="G4691" s="42"/>
    </row>
    <row r="4692" spans="5:7" x14ac:dyDescent="0.25">
      <c r="E4692" s="13"/>
      <c r="F4692" s="36"/>
      <c r="G4692" s="42"/>
    </row>
    <row r="4693" spans="5:7" x14ac:dyDescent="0.25">
      <c r="E4693" s="13"/>
      <c r="F4693" s="36"/>
      <c r="G4693" s="42"/>
    </row>
    <row r="4694" spans="5:7" x14ac:dyDescent="0.25">
      <c r="E4694" s="13"/>
      <c r="F4694" s="36"/>
      <c r="G4694" s="42"/>
    </row>
    <row r="4695" spans="5:7" x14ac:dyDescent="0.25">
      <c r="E4695" s="13"/>
      <c r="F4695" s="36"/>
      <c r="G4695" s="42"/>
    </row>
    <row r="4696" spans="5:7" x14ac:dyDescent="0.25">
      <c r="E4696" s="13"/>
      <c r="F4696" s="36"/>
      <c r="G4696" s="42"/>
    </row>
    <row r="4697" spans="5:7" x14ac:dyDescent="0.25">
      <c r="E4697" s="13"/>
      <c r="F4697" s="36"/>
      <c r="G4697" s="42"/>
    </row>
    <row r="4698" spans="5:7" x14ac:dyDescent="0.25">
      <c r="E4698" s="13"/>
      <c r="F4698" s="36"/>
      <c r="G4698" s="42"/>
    </row>
    <row r="4699" spans="5:7" x14ac:dyDescent="0.25">
      <c r="E4699" s="13"/>
      <c r="F4699" s="36"/>
      <c r="G4699" s="42"/>
    </row>
    <row r="4700" spans="5:7" x14ac:dyDescent="0.25">
      <c r="E4700" s="13"/>
      <c r="F4700" s="36"/>
      <c r="G4700" s="42"/>
    </row>
    <row r="4701" spans="5:7" x14ac:dyDescent="0.25">
      <c r="E4701" s="13"/>
      <c r="F4701" s="36"/>
      <c r="G4701" s="42"/>
    </row>
    <row r="4702" spans="5:7" x14ac:dyDescent="0.25">
      <c r="E4702" s="13"/>
      <c r="F4702" s="36"/>
      <c r="G4702" s="42"/>
    </row>
    <row r="4703" spans="5:7" x14ac:dyDescent="0.25">
      <c r="E4703" s="13"/>
      <c r="F4703" s="36"/>
      <c r="G4703" s="42"/>
    </row>
    <row r="4704" spans="5:7" x14ac:dyDescent="0.25">
      <c r="E4704" s="13"/>
      <c r="F4704" s="36"/>
      <c r="G4704" s="42"/>
    </row>
    <row r="4705" spans="5:7" x14ac:dyDescent="0.25">
      <c r="E4705" s="13"/>
      <c r="F4705" s="36"/>
      <c r="G4705" s="42"/>
    </row>
    <row r="4706" spans="5:7" x14ac:dyDescent="0.25">
      <c r="E4706" s="13"/>
      <c r="F4706" s="36"/>
      <c r="G4706" s="42"/>
    </row>
    <row r="4707" spans="5:7" x14ac:dyDescent="0.25">
      <c r="E4707" s="13"/>
      <c r="F4707" s="36"/>
      <c r="G4707" s="42"/>
    </row>
    <row r="4708" spans="5:7" x14ac:dyDescent="0.25">
      <c r="E4708" s="13"/>
      <c r="F4708" s="36"/>
      <c r="G4708" s="42"/>
    </row>
    <row r="4709" spans="5:7" x14ac:dyDescent="0.25">
      <c r="E4709" s="13"/>
      <c r="F4709" s="36"/>
      <c r="G4709" s="42"/>
    </row>
    <row r="4710" spans="5:7" x14ac:dyDescent="0.25">
      <c r="E4710" s="13"/>
      <c r="F4710" s="36"/>
      <c r="G4710" s="42"/>
    </row>
    <row r="4711" spans="5:7" x14ac:dyDescent="0.25">
      <c r="E4711" s="13"/>
      <c r="F4711" s="36"/>
      <c r="G4711" s="42"/>
    </row>
    <row r="4712" spans="5:7" x14ac:dyDescent="0.25">
      <c r="E4712" s="13"/>
      <c r="F4712" s="36"/>
      <c r="G4712" s="42"/>
    </row>
    <row r="4713" spans="5:7" x14ac:dyDescent="0.25">
      <c r="E4713" s="13"/>
      <c r="F4713" s="36"/>
      <c r="G4713" s="42"/>
    </row>
    <row r="4714" spans="5:7" x14ac:dyDescent="0.25">
      <c r="E4714" s="13"/>
      <c r="F4714" s="36"/>
      <c r="G4714" s="42"/>
    </row>
    <row r="4715" spans="5:7" x14ac:dyDescent="0.25">
      <c r="E4715" s="13"/>
      <c r="F4715" s="36"/>
      <c r="G4715" s="42"/>
    </row>
    <row r="4716" spans="5:7" x14ac:dyDescent="0.25">
      <c r="E4716" s="13"/>
      <c r="F4716" s="36"/>
      <c r="G4716" s="42"/>
    </row>
    <row r="4717" spans="5:7" x14ac:dyDescent="0.25">
      <c r="E4717" s="13"/>
      <c r="F4717" s="36"/>
      <c r="G4717" s="42"/>
    </row>
    <row r="4718" spans="5:7" x14ac:dyDescent="0.25">
      <c r="E4718" s="13"/>
      <c r="F4718" s="36"/>
      <c r="G4718" s="42"/>
    </row>
    <row r="4719" spans="5:7" x14ac:dyDescent="0.25">
      <c r="E4719" s="13"/>
      <c r="F4719" s="36"/>
      <c r="G4719" s="42"/>
    </row>
    <row r="4720" spans="5:7" x14ac:dyDescent="0.25">
      <c r="E4720" s="13"/>
      <c r="F4720" s="36"/>
      <c r="G4720" s="42"/>
    </row>
    <row r="4721" spans="5:7" x14ac:dyDescent="0.25">
      <c r="E4721" s="13"/>
      <c r="F4721" s="36"/>
      <c r="G4721" s="42"/>
    </row>
    <row r="4722" spans="5:7" x14ac:dyDescent="0.25">
      <c r="E4722" s="13"/>
      <c r="F4722" s="36"/>
      <c r="G4722" s="42"/>
    </row>
    <row r="4723" spans="5:7" x14ac:dyDescent="0.25">
      <c r="E4723" s="13"/>
      <c r="F4723" s="36"/>
      <c r="G4723" s="42"/>
    </row>
    <row r="4724" spans="5:7" x14ac:dyDescent="0.25">
      <c r="E4724" s="13"/>
      <c r="F4724" s="36"/>
      <c r="G4724" s="42"/>
    </row>
    <row r="4725" spans="5:7" x14ac:dyDescent="0.25">
      <c r="E4725" s="13"/>
      <c r="F4725" s="36"/>
      <c r="G4725" s="42"/>
    </row>
    <row r="4726" spans="5:7" x14ac:dyDescent="0.25">
      <c r="E4726" s="13"/>
      <c r="F4726" s="36"/>
      <c r="G4726" s="42"/>
    </row>
    <row r="4727" spans="5:7" x14ac:dyDescent="0.25">
      <c r="E4727" s="13"/>
      <c r="F4727" s="36"/>
      <c r="G4727" s="42"/>
    </row>
    <row r="4728" spans="5:7" x14ac:dyDescent="0.25">
      <c r="E4728" s="13"/>
      <c r="F4728" s="36"/>
      <c r="G4728" s="42"/>
    </row>
    <row r="4729" spans="5:7" x14ac:dyDescent="0.25">
      <c r="E4729" s="13"/>
      <c r="F4729" s="36"/>
      <c r="G4729" s="42"/>
    </row>
    <row r="4730" spans="5:7" x14ac:dyDescent="0.25">
      <c r="E4730" s="13"/>
      <c r="F4730" s="36"/>
      <c r="G4730" s="42"/>
    </row>
    <row r="4731" spans="5:7" x14ac:dyDescent="0.25">
      <c r="E4731" s="13"/>
      <c r="F4731" s="36"/>
      <c r="G4731" s="42"/>
    </row>
    <row r="4732" spans="5:7" x14ac:dyDescent="0.25">
      <c r="E4732" s="13"/>
      <c r="F4732" s="36"/>
      <c r="G4732" s="42"/>
    </row>
    <row r="4733" spans="5:7" x14ac:dyDescent="0.25">
      <c r="E4733" s="13"/>
      <c r="F4733" s="36"/>
      <c r="G4733" s="42"/>
    </row>
    <row r="4734" spans="5:7" x14ac:dyDescent="0.25">
      <c r="E4734" s="13"/>
      <c r="F4734" s="36"/>
      <c r="G4734" s="42"/>
    </row>
    <row r="4735" spans="5:7" x14ac:dyDescent="0.25">
      <c r="E4735" s="13"/>
      <c r="F4735" s="36"/>
      <c r="G4735" s="42"/>
    </row>
    <row r="4736" spans="5:7" x14ac:dyDescent="0.25">
      <c r="E4736" s="13"/>
      <c r="F4736" s="36"/>
      <c r="G4736" s="42"/>
    </row>
    <row r="4737" spans="5:7" x14ac:dyDescent="0.25">
      <c r="E4737" s="13"/>
      <c r="F4737" s="36"/>
      <c r="G4737" s="42"/>
    </row>
    <row r="4738" spans="5:7" x14ac:dyDescent="0.25">
      <c r="E4738" s="13"/>
      <c r="F4738" s="36"/>
      <c r="G4738" s="42"/>
    </row>
    <row r="4739" spans="5:7" x14ac:dyDescent="0.25">
      <c r="E4739" s="13"/>
      <c r="F4739" s="36"/>
      <c r="G4739" s="42"/>
    </row>
    <row r="4740" spans="5:7" x14ac:dyDescent="0.25">
      <c r="E4740" s="13"/>
      <c r="F4740" s="36"/>
      <c r="G4740" s="42"/>
    </row>
    <row r="4741" spans="5:7" x14ac:dyDescent="0.25">
      <c r="E4741" s="13"/>
      <c r="F4741" s="36"/>
      <c r="G4741" s="42"/>
    </row>
    <row r="4742" spans="5:7" x14ac:dyDescent="0.25">
      <c r="E4742" s="13"/>
      <c r="F4742" s="36"/>
      <c r="G4742" s="42"/>
    </row>
    <row r="4743" spans="5:7" x14ac:dyDescent="0.25">
      <c r="E4743" s="13"/>
      <c r="F4743" s="36"/>
      <c r="G4743" s="42"/>
    </row>
    <row r="4744" spans="5:7" x14ac:dyDescent="0.25">
      <c r="E4744" s="13"/>
      <c r="F4744" s="36"/>
      <c r="G4744" s="42"/>
    </row>
    <row r="4745" spans="5:7" x14ac:dyDescent="0.25">
      <c r="E4745" s="13"/>
      <c r="F4745" s="36"/>
      <c r="G4745" s="42"/>
    </row>
    <row r="4746" spans="5:7" x14ac:dyDescent="0.25">
      <c r="E4746" s="13"/>
      <c r="F4746" s="36"/>
      <c r="G4746" s="42"/>
    </row>
    <row r="4747" spans="5:7" x14ac:dyDescent="0.25">
      <c r="E4747" s="13"/>
      <c r="F4747" s="36"/>
      <c r="G4747" s="42"/>
    </row>
    <row r="4748" spans="5:7" x14ac:dyDescent="0.25">
      <c r="E4748" s="13"/>
      <c r="F4748" s="36"/>
      <c r="G4748" s="42"/>
    </row>
    <row r="4749" spans="5:7" x14ac:dyDescent="0.25">
      <c r="E4749" s="13"/>
      <c r="F4749" s="36"/>
      <c r="G4749" s="42"/>
    </row>
    <row r="4750" spans="5:7" x14ac:dyDescent="0.25">
      <c r="E4750" s="13"/>
      <c r="F4750" s="36"/>
      <c r="G4750" s="42"/>
    </row>
    <row r="4751" spans="5:7" x14ac:dyDescent="0.25">
      <c r="E4751" s="13"/>
      <c r="F4751" s="36"/>
      <c r="G4751" s="42"/>
    </row>
    <row r="4752" spans="5:7" x14ac:dyDescent="0.25">
      <c r="E4752" s="13"/>
      <c r="F4752" s="36"/>
      <c r="G4752" s="42"/>
    </row>
    <row r="4753" spans="5:7" x14ac:dyDescent="0.25">
      <c r="E4753" s="13"/>
      <c r="F4753" s="36"/>
      <c r="G4753" s="42"/>
    </row>
    <row r="4754" spans="5:7" x14ac:dyDescent="0.25">
      <c r="E4754" s="13"/>
      <c r="F4754" s="36"/>
      <c r="G4754" s="42"/>
    </row>
    <row r="4755" spans="5:7" x14ac:dyDescent="0.25">
      <c r="E4755" s="13"/>
      <c r="F4755" s="36"/>
      <c r="G4755" s="42"/>
    </row>
    <row r="4756" spans="5:7" x14ac:dyDescent="0.25">
      <c r="E4756" s="13"/>
      <c r="F4756" s="36"/>
      <c r="G4756" s="42"/>
    </row>
    <row r="4757" spans="5:7" x14ac:dyDescent="0.25">
      <c r="E4757" s="13"/>
      <c r="F4757" s="36"/>
      <c r="G4757" s="42"/>
    </row>
    <row r="4758" spans="5:7" x14ac:dyDescent="0.25">
      <c r="E4758" s="13"/>
      <c r="F4758" s="36"/>
      <c r="G4758" s="42"/>
    </row>
    <row r="4759" spans="5:7" x14ac:dyDescent="0.25">
      <c r="E4759" s="13"/>
      <c r="F4759" s="36"/>
      <c r="G4759" s="42"/>
    </row>
    <row r="4760" spans="5:7" x14ac:dyDescent="0.25">
      <c r="E4760" s="13"/>
      <c r="F4760" s="36"/>
      <c r="G4760" s="42"/>
    </row>
    <row r="4761" spans="5:7" x14ac:dyDescent="0.25">
      <c r="E4761" s="13"/>
      <c r="F4761" s="36"/>
      <c r="G4761" s="42"/>
    </row>
    <row r="4762" spans="5:7" x14ac:dyDescent="0.25">
      <c r="E4762" s="13"/>
      <c r="F4762" s="36"/>
      <c r="G4762" s="42"/>
    </row>
    <row r="4763" spans="5:7" x14ac:dyDescent="0.25">
      <c r="E4763" s="13"/>
      <c r="F4763" s="36"/>
      <c r="G4763" s="42"/>
    </row>
    <row r="4764" spans="5:7" x14ac:dyDescent="0.25">
      <c r="E4764" s="13"/>
      <c r="F4764" s="36"/>
      <c r="G4764" s="42"/>
    </row>
    <row r="4765" spans="5:7" x14ac:dyDescent="0.25">
      <c r="E4765" s="13"/>
      <c r="F4765" s="36"/>
      <c r="G4765" s="42"/>
    </row>
    <row r="4766" spans="5:7" x14ac:dyDescent="0.25">
      <c r="E4766" s="13"/>
      <c r="F4766" s="36"/>
      <c r="G4766" s="42"/>
    </row>
    <row r="4767" spans="5:7" x14ac:dyDescent="0.25">
      <c r="E4767" s="13"/>
      <c r="F4767" s="36"/>
      <c r="G4767" s="42"/>
    </row>
    <row r="4768" spans="5:7" x14ac:dyDescent="0.25">
      <c r="E4768" s="13"/>
      <c r="F4768" s="36"/>
      <c r="G4768" s="42"/>
    </row>
    <row r="4769" spans="5:7" x14ac:dyDescent="0.25">
      <c r="E4769" s="13"/>
      <c r="F4769" s="36"/>
      <c r="G4769" s="42"/>
    </row>
    <row r="4770" spans="5:7" x14ac:dyDescent="0.25">
      <c r="E4770" s="13"/>
      <c r="F4770" s="36"/>
      <c r="G4770" s="42"/>
    </row>
    <row r="4771" spans="5:7" x14ac:dyDescent="0.25">
      <c r="E4771" s="13"/>
      <c r="F4771" s="36"/>
      <c r="G4771" s="42"/>
    </row>
    <row r="4772" spans="5:7" x14ac:dyDescent="0.25">
      <c r="E4772" s="13"/>
      <c r="F4772" s="36"/>
      <c r="G4772" s="42"/>
    </row>
    <row r="4773" spans="5:7" x14ac:dyDescent="0.25">
      <c r="E4773" s="13"/>
      <c r="F4773" s="36"/>
      <c r="G4773" s="42"/>
    </row>
    <row r="4774" spans="5:7" x14ac:dyDescent="0.25">
      <c r="E4774" s="13"/>
      <c r="F4774" s="36"/>
      <c r="G4774" s="42"/>
    </row>
    <row r="4775" spans="5:7" x14ac:dyDescent="0.25">
      <c r="E4775" s="13"/>
      <c r="F4775" s="36"/>
      <c r="G4775" s="42"/>
    </row>
    <row r="4776" spans="5:7" x14ac:dyDescent="0.25">
      <c r="E4776" s="13"/>
      <c r="F4776" s="36"/>
      <c r="G4776" s="42"/>
    </row>
    <row r="4777" spans="5:7" x14ac:dyDescent="0.25">
      <c r="E4777" s="13"/>
      <c r="F4777" s="36"/>
      <c r="G4777" s="42"/>
    </row>
    <row r="4778" spans="5:7" x14ac:dyDescent="0.25">
      <c r="E4778" s="13"/>
      <c r="F4778" s="36"/>
      <c r="G4778" s="42"/>
    </row>
    <row r="4779" spans="5:7" x14ac:dyDescent="0.25">
      <c r="E4779" s="13"/>
      <c r="F4779" s="36"/>
      <c r="G4779" s="42"/>
    </row>
    <row r="4780" spans="5:7" x14ac:dyDescent="0.25">
      <c r="E4780" s="13"/>
      <c r="F4780" s="36"/>
      <c r="G4780" s="42"/>
    </row>
    <row r="4781" spans="5:7" x14ac:dyDescent="0.25">
      <c r="E4781" s="13"/>
      <c r="F4781" s="36"/>
      <c r="G4781" s="42"/>
    </row>
    <row r="4782" spans="5:7" x14ac:dyDescent="0.25">
      <c r="E4782" s="13"/>
      <c r="F4782" s="36"/>
      <c r="G4782" s="42"/>
    </row>
    <row r="4783" spans="5:7" x14ac:dyDescent="0.25">
      <c r="E4783" s="13"/>
      <c r="F4783" s="36"/>
      <c r="G4783" s="42"/>
    </row>
    <row r="4784" spans="5:7" x14ac:dyDescent="0.25">
      <c r="E4784" s="13"/>
      <c r="F4784" s="36"/>
      <c r="G4784" s="42"/>
    </row>
    <row r="4785" spans="5:7" x14ac:dyDescent="0.25">
      <c r="E4785" s="13"/>
      <c r="F4785" s="36"/>
      <c r="G4785" s="42"/>
    </row>
    <row r="4786" spans="5:7" x14ac:dyDescent="0.25">
      <c r="E4786" s="13"/>
      <c r="F4786" s="36"/>
      <c r="G4786" s="42"/>
    </row>
    <row r="4787" spans="5:7" x14ac:dyDescent="0.25">
      <c r="E4787" s="13"/>
      <c r="F4787" s="36"/>
      <c r="G4787" s="42"/>
    </row>
    <row r="4788" spans="5:7" x14ac:dyDescent="0.25">
      <c r="E4788" s="13"/>
      <c r="F4788" s="36"/>
      <c r="G4788" s="42"/>
    </row>
    <row r="4789" spans="5:7" x14ac:dyDescent="0.25">
      <c r="E4789" s="13"/>
      <c r="F4789" s="36"/>
      <c r="G4789" s="42"/>
    </row>
    <row r="4790" spans="5:7" x14ac:dyDescent="0.25">
      <c r="E4790" s="13"/>
      <c r="F4790" s="36"/>
      <c r="G4790" s="42"/>
    </row>
    <row r="4791" spans="5:7" x14ac:dyDescent="0.25">
      <c r="E4791" s="13"/>
      <c r="F4791" s="36"/>
      <c r="G4791" s="42"/>
    </row>
    <row r="4792" spans="5:7" x14ac:dyDescent="0.25">
      <c r="E4792" s="13"/>
      <c r="F4792" s="36"/>
      <c r="G4792" s="42"/>
    </row>
    <row r="4793" spans="5:7" x14ac:dyDescent="0.25">
      <c r="E4793" s="13"/>
      <c r="F4793" s="36"/>
      <c r="G4793" s="42"/>
    </row>
    <row r="4794" spans="5:7" x14ac:dyDescent="0.25">
      <c r="E4794" s="13"/>
      <c r="F4794" s="36"/>
      <c r="G4794" s="42"/>
    </row>
    <row r="4795" spans="5:7" x14ac:dyDescent="0.25">
      <c r="E4795" s="13"/>
      <c r="F4795" s="36"/>
      <c r="G4795" s="42"/>
    </row>
    <row r="4796" spans="5:7" x14ac:dyDescent="0.25">
      <c r="E4796" s="13"/>
      <c r="F4796" s="36"/>
      <c r="G4796" s="42"/>
    </row>
    <row r="4797" spans="5:7" x14ac:dyDescent="0.25">
      <c r="E4797" s="13"/>
      <c r="F4797" s="36"/>
      <c r="G4797" s="42"/>
    </row>
    <row r="4798" spans="5:7" x14ac:dyDescent="0.25">
      <c r="E4798" s="13"/>
      <c r="F4798" s="36"/>
      <c r="G4798" s="42"/>
    </row>
    <row r="4799" spans="5:7" x14ac:dyDescent="0.25">
      <c r="E4799" s="13"/>
      <c r="F4799" s="36"/>
      <c r="G4799" s="42"/>
    </row>
    <row r="4800" spans="5:7" x14ac:dyDescent="0.25">
      <c r="E4800" s="13"/>
      <c r="F4800" s="36"/>
      <c r="G4800" s="42"/>
    </row>
    <row r="4801" spans="5:7" x14ac:dyDescent="0.25">
      <c r="E4801" s="13"/>
      <c r="F4801" s="36"/>
      <c r="G4801" s="42"/>
    </row>
    <row r="4802" spans="5:7" x14ac:dyDescent="0.25">
      <c r="E4802" s="13"/>
      <c r="F4802" s="36"/>
      <c r="G4802" s="42"/>
    </row>
    <row r="4803" spans="5:7" x14ac:dyDescent="0.25">
      <c r="E4803" s="13"/>
      <c r="F4803" s="36"/>
      <c r="G4803" s="42"/>
    </row>
    <row r="4804" spans="5:7" x14ac:dyDescent="0.25">
      <c r="E4804" s="13"/>
      <c r="F4804" s="36"/>
      <c r="G4804" s="42"/>
    </row>
    <row r="4805" spans="5:7" x14ac:dyDescent="0.25">
      <c r="E4805" s="13"/>
      <c r="F4805" s="36"/>
      <c r="G4805" s="42"/>
    </row>
    <row r="4806" spans="5:7" x14ac:dyDescent="0.25">
      <c r="E4806" s="13"/>
      <c r="F4806" s="36"/>
      <c r="G4806" s="42"/>
    </row>
    <row r="4807" spans="5:7" x14ac:dyDescent="0.25">
      <c r="E4807" s="13"/>
      <c r="F4807" s="36"/>
      <c r="G4807" s="42"/>
    </row>
    <row r="4808" spans="5:7" x14ac:dyDescent="0.25">
      <c r="E4808" s="13"/>
      <c r="F4808" s="36"/>
      <c r="G4808" s="42"/>
    </row>
    <row r="4809" spans="5:7" x14ac:dyDescent="0.25">
      <c r="E4809" s="13"/>
      <c r="F4809" s="36"/>
      <c r="G4809" s="42"/>
    </row>
    <row r="4810" spans="5:7" x14ac:dyDescent="0.25">
      <c r="E4810" s="13"/>
      <c r="F4810" s="36"/>
      <c r="G4810" s="42"/>
    </row>
    <row r="4811" spans="5:7" x14ac:dyDescent="0.25">
      <c r="E4811" s="13"/>
      <c r="F4811" s="36"/>
      <c r="G4811" s="42"/>
    </row>
    <row r="4812" spans="5:7" x14ac:dyDescent="0.25">
      <c r="E4812" s="13"/>
      <c r="F4812" s="36"/>
      <c r="G4812" s="42"/>
    </row>
    <row r="4813" spans="5:7" x14ac:dyDescent="0.25">
      <c r="E4813" s="13"/>
      <c r="F4813" s="36"/>
      <c r="G4813" s="42"/>
    </row>
    <row r="4814" spans="5:7" x14ac:dyDescent="0.25">
      <c r="E4814" s="13"/>
      <c r="F4814" s="36"/>
      <c r="G4814" s="42"/>
    </row>
    <row r="4815" spans="5:7" x14ac:dyDescent="0.25">
      <c r="E4815" s="13"/>
      <c r="F4815" s="36"/>
      <c r="G4815" s="42"/>
    </row>
    <row r="4816" spans="5:7" x14ac:dyDescent="0.25">
      <c r="E4816" s="13"/>
      <c r="F4816" s="36"/>
      <c r="G4816" s="42"/>
    </row>
    <row r="4817" spans="5:7" x14ac:dyDescent="0.25">
      <c r="E4817" s="13"/>
      <c r="F4817" s="36"/>
      <c r="G4817" s="42"/>
    </row>
    <row r="4818" spans="5:7" x14ac:dyDescent="0.25">
      <c r="E4818" s="13"/>
      <c r="F4818" s="36"/>
      <c r="G4818" s="42"/>
    </row>
    <row r="4819" spans="5:7" x14ac:dyDescent="0.25">
      <c r="E4819" s="13"/>
      <c r="F4819" s="36"/>
      <c r="G4819" s="42"/>
    </row>
    <row r="4820" spans="5:7" x14ac:dyDescent="0.25">
      <c r="E4820" s="13"/>
      <c r="F4820" s="36"/>
      <c r="G4820" s="42"/>
    </row>
    <row r="4821" spans="5:7" x14ac:dyDescent="0.25">
      <c r="E4821" s="13"/>
      <c r="F4821" s="36"/>
      <c r="G4821" s="42"/>
    </row>
    <row r="4822" spans="5:7" x14ac:dyDescent="0.25">
      <c r="E4822" s="13"/>
      <c r="F4822" s="36"/>
      <c r="G4822" s="42"/>
    </row>
    <row r="4823" spans="5:7" x14ac:dyDescent="0.25">
      <c r="E4823" s="13"/>
      <c r="F4823" s="36"/>
      <c r="G4823" s="42"/>
    </row>
    <row r="4824" spans="5:7" x14ac:dyDescent="0.25">
      <c r="E4824" s="13"/>
      <c r="F4824" s="36"/>
      <c r="G4824" s="42"/>
    </row>
    <row r="4825" spans="5:7" x14ac:dyDescent="0.25">
      <c r="E4825" s="13"/>
      <c r="F4825" s="36"/>
      <c r="G4825" s="42"/>
    </row>
    <row r="4826" spans="5:7" x14ac:dyDescent="0.25">
      <c r="E4826" s="13"/>
      <c r="F4826" s="36"/>
      <c r="G4826" s="42"/>
    </row>
    <row r="4827" spans="5:7" x14ac:dyDescent="0.25">
      <c r="E4827" s="13"/>
      <c r="F4827" s="36"/>
      <c r="G4827" s="42"/>
    </row>
    <row r="4828" spans="5:7" x14ac:dyDescent="0.25">
      <c r="E4828" s="13"/>
      <c r="F4828" s="36"/>
      <c r="G4828" s="42"/>
    </row>
    <row r="4829" spans="5:7" x14ac:dyDescent="0.25">
      <c r="E4829" s="13"/>
      <c r="F4829" s="36"/>
      <c r="G4829" s="42"/>
    </row>
    <row r="4830" spans="5:7" x14ac:dyDescent="0.25">
      <c r="E4830" s="13"/>
      <c r="F4830" s="36"/>
      <c r="G4830" s="42"/>
    </row>
    <row r="4831" spans="5:7" x14ac:dyDescent="0.25">
      <c r="E4831" s="13"/>
      <c r="F4831" s="36"/>
      <c r="G4831" s="42"/>
    </row>
    <row r="4832" spans="5:7" x14ac:dyDescent="0.25">
      <c r="E4832" s="13"/>
      <c r="F4832" s="36"/>
      <c r="G4832" s="42"/>
    </row>
    <row r="4833" spans="5:7" x14ac:dyDescent="0.25">
      <c r="E4833" s="13"/>
      <c r="F4833" s="36"/>
      <c r="G4833" s="42"/>
    </row>
    <row r="4834" spans="5:7" x14ac:dyDescent="0.25">
      <c r="E4834" s="13"/>
      <c r="F4834" s="36"/>
      <c r="G4834" s="42"/>
    </row>
    <row r="4835" spans="5:7" x14ac:dyDescent="0.25">
      <c r="E4835" s="13"/>
      <c r="F4835" s="36"/>
      <c r="G4835" s="42"/>
    </row>
    <row r="4836" spans="5:7" x14ac:dyDescent="0.25">
      <c r="E4836" s="13"/>
      <c r="F4836" s="36"/>
      <c r="G4836" s="42"/>
    </row>
    <row r="4837" spans="5:7" x14ac:dyDescent="0.25">
      <c r="E4837" s="13"/>
      <c r="F4837" s="36"/>
      <c r="G4837" s="42"/>
    </row>
    <row r="4838" spans="5:7" x14ac:dyDescent="0.25">
      <c r="E4838" s="13"/>
      <c r="F4838" s="36"/>
      <c r="G4838" s="42"/>
    </row>
    <row r="4839" spans="5:7" x14ac:dyDescent="0.25">
      <c r="E4839" s="13"/>
      <c r="F4839" s="36"/>
      <c r="G4839" s="42"/>
    </row>
    <row r="4840" spans="5:7" x14ac:dyDescent="0.25">
      <c r="E4840" s="13"/>
      <c r="F4840" s="36"/>
      <c r="G4840" s="42"/>
    </row>
    <row r="4841" spans="5:7" x14ac:dyDescent="0.25">
      <c r="E4841" s="13"/>
      <c r="F4841" s="36"/>
      <c r="G4841" s="42"/>
    </row>
    <row r="4842" spans="5:7" x14ac:dyDescent="0.25">
      <c r="E4842" s="13"/>
      <c r="F4842" s="36"/>
      <c r="G4842" s="42"/>
    </row>
    <row r="4843" spans="5:7" x14ac:dyDescent="0.25">
      <c r="E4843" s="13"/>
      <c r="F4843" s="36"/>
      <c r="G4843" s="42"/>
    </row>
    <row r="4844" spans="5:7" x14ac:dyDescent="0.25">
      <c r="E4844" s="13"/>
      <c r="F4844" s="36"/>
      <c r="G4844" s="42"/>
    </row>
    <row r="4845" spans="5:7" x14ac:dyDescent="0.25">
      <c r="E4845" s="13"/>
      <c r="F4845" s="36"/>
      <c r="G4845" s="42"/>
    </row>
    <row r="4846" spans="5:7" x14ac:dyDescent="0.25">
      <c r="E4846" s="13"/>
      <c r="F4846" s="36"/>
      <c r="G4846" s="42"/>
    </row>
    <row r="4847" spans="5:7" x14ac:dyDescent="0.25">
      <c r="E4847" s="13"/>
      <c r="F4847" s="36"/>
      <c r="G4847" s="42"/>
    </row>
    <row r="4848" spans="5:7" x14ac:dyDescent="0.25">
      <c r="E4848" s="13"/>
      <c r="F4848" s="36"/>
      <c r="G4848" s="42"/>
    </row>
    <row r="4849" spans="5:7" x14ac:dyDescent="0.25">
      <c r="E4849" s="13"/>
      <c r="F4849" s="36"/>
      <c r="G4849" s="42"/>
    </row>
    <row r="4850" spans="5:7" x14ac:dyDescent="0.25">
      <c r="E4850" s="13"/>
      <c r="F4850" s="36"/>
      <c r="G4850" s="42"/>
    </row>
    <row r="4851" spans="5:7" x14ac:dyDescent="0.25">
      <c r="E4851" s="13"/>
      <c r="F4851" s="36"/>
      <c r="G4851" s="42"/>
    </row>
    <row r="4852" spans="5:7" x14ac:dyDescent="0.25">
      <c r="E4852" s="13"/>
      <c r="F4852" s="36"/>
      <c r="G4852" s="42"/>
    </row>
    <row r="4853" spans="5:7" x14ac:dyDescent="0.25">
      <c r="E4853" s="13"/>
      <c r="F4853" s="36"/>
      <c r="G4853" s="42"/>
    </row>
    <row r="4854" spans="5:7" x14ac:dyDescent="0.25">
      <c r="E4854" s="13"/>
      <c r="F4854" s="36"/>
      <c r="G4854" s="42"/>
    </row>
    <row r="4855" spans="5:7" x14ac:dyDescent="0.25">
      <c r="E4855" s="13"/>
      <c r="F4855" s="36"/>
      <c r="G4855" s="42"/>
    </row>
    <row r="4856" spans="5:7" x14ac:dyDescent="0.25">
      <c r="E4856" s="13"/>
      <c r="F4856" s="36"/>
      <c r="G4856" s="42"/>
    </row>
    <row r="4857" spans="5:7" x14ac:dyDescent="0.25">
      <c r="E4857" s="13"/>
      <c r="F4857" s="36"/>
      <c r="G4857" s="42"/>
    </row>
    <row r="4858" spans="5:7" x14ac:dyDescent="0.25">
      <c r="E4858" s="13"/>
      <c r="F4858" s="36"/>
      <c r="G4858" s="42"/>
    </row>
    <row r="4859" spans="5:7" x14ac:dyDescent="0.25">
      <c r="E4859" s="13"/>
      <c r="F4859" s="36"/>
      <c r="G4859" s="42"/>
    </row>
    <row r="4860" spans="5:7" x14ac:dyDescent="0.25">
      <c r="E4860" s="13"/>
      <c r="F4860" s="36"/>
      <c r="G4860" s="42"/>
    </row>
    <row r="4861" spans="5:7" x14ac:dyDescent="0.25">
      <c r="E4861" s="13"/>
      <c r="F4861" s="36"/>
      <c r="G4861" s="42"/>
    </row>
    <row r="4862" spans="5:7" x14ac:dyDescent="0.25">
      <c r="E4862" s="13"/>
      <c r="F4862" s="36"/>
      <c r="G4862" s="42"/>
    </row>
    <row r="4863" spans="5:7" x14ac:dyDescent="0.25">
      <c r="E4863" s="13"/>
      <c r="F4863" s="36"/>
      <c r="G4863" s="42"/>
    </row>
    <row r="4864" spans="5:7" x14ac:dyDescent="0.25">
      <c r="E4864" s="13"/>
      <c r="F4864" s="36"/>
      <c r="G4864" s="42"/>
    </row>
    <row r="4865" spans="5:7" x14ac:dyDescent="0.25">
      <c r="E4865" s="13"/>
      <c r="F4865" s="36"/>
      <c r="G4865" s="42"/>
    </row>
    <row r="4866" spans="5:7" x14ac:dyDescent="0.25">
      <c r="E4866" s="13"/>
      <c r="F4866" s="36"/>
      <c r="G4866" s="42"/>
    </row>
    <row r="4867" spans="5:7" x14ac:dyDescent="0.25">
      <c r="E4867" s="13"/>
      <c r="F4867" s="36"/>
      <c r="G4867" s="42"/>
    </row>
    <row r="4868" spans="5:7" x14ac:dyDescent="0.25">
      <c r="E4868" s="13"/>
      <c r="F4868" s="36"/>
      <c r="G4868" s="42"/>
    </row>
    <row r="4869" spans="5:7" x14ac:dyDescent="0.25">
      <c r="E4869" s="13"/>
      <c r="F4869" s="36"/>
      <c r="G4869" s="42"/>
    </row>
    <row r="4870" spans="5:7" x14ac:dyDescent="0.25">
      <c r="E4870" s="13"/>
      <c r="F4870" s="36"/>
      <c r="G4870" s="42"/>
    </row>
    <row r="4871" spans="5:7" x14ac:dyDescent="0.25">
      <c r="E4871" s="13"/>
      <c r="F4871" s="36"/>
      <c r="G4871" s="42"/>
    </row>
    <row r="4872" spans="5:7" x14ac:dyDescent="0.25">
      <c r="E4872" s="13"/>
      <c r="F4872" s="36"/>
      <c r="G4872" s="42"/>
    </row>
    <row r="4873" spans="5:7" x14ac:dyDescent="0.25">
      <c r="E4873" s="13"/>
      <c r="F4873" s="36"/>
      <c r="G4873" s="42"/>
    </row>
    <row r="4874" spans="5:7" x14ac:dyDescent="0.25">
      <c r="E4874" s="13"/>
      <c r="F4874" s="36"/>
      <c r="G4874" s="42"/>
    </row>
    <row r="4875" spans="5:7" x14ac:dyDescent="0.25">
      <c r="E4875" s="13"/>
      <c r="F4875" s="36"/>
      <c r="G4875" s="42"/>
    </row>
    <row r="4876" spans="5:7" x14ac:dyDescent="0.25">
      <c r="E4876" s="13"/>
      <c r="F4876" s="36"/>
      <c r="G4876" s="42"/>
    </row>
    <row r="4877" spans="5:7" x14ac:dyDescent="0.25">
      <c r="E4877" s="13"/>
      <c r="F4877" s="36"/>
      <c r="G4877" s="42"/>
    </row>
    <row r="4878" spans="5:7" x14ac:dyDescent="0.25">
      <c r="E4878" s="13"/>
      <c r="F4878" s="36"/>
      <c r="G4878" s="42"/>
    </row>
    <row r="4879" spans="5:7" x14ac:dyDescent="0.25">
      <c r="E4879" s="13"/>
      <c r="F4879" s="36"/>
      <c r="G4879" s="42"/>
    </row>
    <row r="4880" spans="5:7" x14ac:dyDescent="0.25">
      <c r="E4880" s="13"/>
      <c r="F4880" s="36"/>
      <c r="G4880" s="42"/>
    </row>
    <row r="4881" spans="5:7" x14ac:dyDescent="0.25">
      <c r="E4881" s="13"/>
      <c r="F4881" s="36"/>
      <c r="G4881" s="42"/>
    </row>
    <row r="4882" spans="5:7" x14ac:dyDescent="0.25">
      <c r="E4882" s="13"/>
      <c r="F4882" s="36"/>
      <c r="G4882" s="42"/>
    </row>
    <row r="4883" spans="5:7" x14ac:dyDescent="0.25">
      <c r="E4883" s="13"/>
      <c r="F4883" s="36"/>
      <c r="G4883" s="42"/>
    </row>
    <row r="4884" spans="5:7" x14ac:dyDescent="0.25">
      <c r="E4884" s="13"/>
      <c r="F4884" s="36"/>
      <c r="G4884" s="42"/>
    </row>
    <row r="4885" spans="5:7" x14ac:dyDescent="0.25">
      <c r="E4885" s="13"/>
      <c r="F4885" s="36"/>
      <c r="G4885" s="42"/>
    </row>
    <row r="4886" spans="5:7" x14ac:dyDescent="0.25">
      <c r="E4886" s="13"/>
      <c r="F4886" s="36"/>
      <c r="G4886" s="42"/>
    </row>
    <row r="4887" spans="5:7" x14ac:dyDescent="0.25">
      <c r="E4887" s="13"/>
      <c r="F4887" s="36"/>
      <c r="G4887" s="42"/>
    </row>
    <row r="4888" spans="5:7" x14ac:dyDescent="0.25">
      <c r="E4888" s="13"/>
      <c r="F4888" s="36"/>
      <c r="G4888" s="42"/>
    </row>
    <row r="4889" spans="5:7" x14ac:dyDescent="0.25">
      <c r="E4889" s="13"/>
      <c r="F4889" s="36"/>
      <c r="G4889" s="42"/>
    </row>
    <row r="4890" spans="5:7" x14ac:dyDescent="0.25">
      <c r="E4890" s="13"/>
      <c r="F4890" s="36"/>
      <c r="G4890" s="42"/>
    </row>
    <row r="4891" spans="5:7" x14ac:dyDescent="0.25">
      <c r="E4891" s="13"/>
      <c r="F4891" s="36"/>
      <c r="G4891" s="42"/>
    </row>
    <row r="4892" spans="5:7" x14ac:dyDescent="0.25">
      <c r="E4892" s="13"/>
      <c r="F4892" s="36"/>
      <c r="G4892" s="42"/>
    </row>
    <row r="4893" spans="5:7" x14ac:dyDescent="0.25">
      <c r="E4893" s="13"/>
      <c r="F4893" s="36"/>
      <c r="G4893" s="42"/>
    </row>
    <row r="4894" spans="5:7" x14ac:dyDescent="0.25">
      <c r="E4894" s="13"/>
      <c r="F4894" s="36"/>
      <c r="G4894" s="42"/>
    </row>
    <row r="4895" spans="5:7" x14ac:dyDescent="0.25">
      <c r="E4895" s="13"/>
      <c r="F4895" s="36"/>
      <c r="G4895" s="42"/>
    </row>
    <row r="4896" spans="5:7" x14ac:dyDescent="0.25">
      <c r="E4896" s="13"/>
      <c r="F4896" s="36"/>
      <c r="G4896" s="42"/>
    </row>
    <row r="4897" spans="5:7" x14ac:dyDescent="0.25">
      <c r="E4897" s="13"/>
      <c r="F4897" s="36"/>
      <c r="G4897" s="42"/>
    </row>
    <row r="4898" spans="5:7" x14ac:dyDescent="0.25">
      <c r="E4898" s="13"/>
      <c r="F4898" s="36"/>
      <c r="G4898" s="42"/>
    </row>
    <row r="4899" spans="5:7" x14ac:dyDescent="0.25">
      <c r="E4899" s="13"/>
      <c r="F4899" s="36"/>
      <c r="G4899" s="42"/>
    </row>
    <row r="4900" spans="5:7" x14ac:dyDescent="0.25">
      <c r="E4900" s="13"/>
      <c r="F4900" s="36"/>
      <c r="G4900" s="42"/>
    </row>
    <row r="4901" spans="5:7" x14ac:dyDescent="0.25">
      <c r="E4901" s="13"/>
      <c r="F4901" s="36"/>
      <c r="G4901" s="42"/>
    </row>
    <row r="4902" spans="5:7" x14ac:dyDescent="0.25">
      <c r="E4902" s="13"/>
      <c r="F4902" s="36"/>
      <c r="G4902" s="42"/>
    </row>
    <row r="4903" spans="5:7" x14ac:dyDescent="0.25">
      <c r="E4903" s="13"/>
      <c r="F4903" s="36"/>
      <c r="G4903" s="42"/>
    </row>
    <row r="4904" spans="5:7" x14ac:dyDescent="0.25">
      <c r="E4904" s="13"/>
      <c r="F4904" s="36"/>
      <c r="G4904" s="42"/>
    </row>
    <row r="4905" spans="5:7" x14ac:dyDescent="0.25">
      <c r="E4905" s="13"/>
      <c r="F4905" s="36"/>
      <c r="G4905" s="42"/>
    </row>
    <row r="4906" spans="5:7" x14ac:dyDescent="0.25">
      <c r="E4906" s="13"/>
      <c r="F4906" s="36"/>
      <c r="G4906" s="42"/>
    </row>
    <row r="4907" spans="5:7" x14ac:dyDescent="0.25">
      <c r="E4907" s="13"/>
      <c r="F4907" s="36"/>
      <c r="G4907" s="42"/>
    </row>
    <row r="4908" spans="5:7" x14ac:dyDescent="0.25">
      <c r="E4908" s="13"/>
      <c r="F4908" s="36"/>
      <c r="G4908" s="42"/>
    </row>
    <row r="4909" spans="5:7" x14ac:dyDescent="0.25">
      <c r="E4909" s="13"/>
      <c r="F4909" s="36"/>
      <c r="G4909" s="42"/>
    </row>
    <row r="4910" spans="5:7" x14ac:dyDescent="0.25">
      <c r="E4910" s="13"/>
      <c r="F4910" s="36"/>
      <c r="G4910" s="42"/>
    </row>
    <row r="4911" spans="5:7" x14ac:dyDescent="0.25">
      <c r="E4911" s="13"/>
      <c r="F4911" s="36"/>
      <c r="G4911" s="42"/>
    </row>
    <row r="4912" spans="5:7" x14ac:dyDescent="0.25">
      <c r="E4912" s="13"/>
      <c r="F4912" s="36"/>
      <c r="G4912" s="42"/>
    </row>
    <row r="4913" spans="5:7" x14ac:dyDescent="0.25">
      <c r="E4913" s="13"/>
      <c r="F4913" s="36"/>
      <c r="G4913" s="42"/>
    </row>
    <row r="4914" spans="5:7" x14ac:dyDescent="0.25">
      <c r="E4914" s="13"/>
      <c r="F4914" s="36"/>
      <c r="G4914" s="42"/>
    </row>
    <row r="4915" spans="5:7" x14ac:dyDescent="0.25">
      <c r="E4915" s="13"/>
      <c r="F4915" s="36"/>
      <c r="G4915" s="42"/>
    </row>
    <row r="4916" spans="5:7" x14ac:dyDescent="0.25">
      <c r="E4916" s="13"/>
      <c r="F4916" s="36"/>
      <c r="G4916" s="42"/>
    </row>
    <row r="4917" spans="5:7" x14ac:dyDescent="0.25">
      <c r="E4917" s="13"/>
      <c r="F4917" s="36"/>
      <c r="G4917" s="42"/>
    </row>
    <row r="4918" spans="5:7" x14ac:dyDescent="0.25">
      <c r="E4918" s="13"/>
      <c r="F4918" s="36"/>
      <c r="G4918" s="42"/>
    </row>
    <row r="4919" spans="5:7" x14ac:dyDescent="0.25">
      <c r="E4919" s="13"/>
      <c r="F4919" s="36"/>
      <c r="G4919" s="42"/>
    </row>
    <row r="4920" spans="5:7" x14ac:dyDescent="0.25">
      <c r="E4920" s="13"/>
      <c r="F4920" s="36"/>
      <c r="G4920" s="42"/>
    </row>
    <row r="4921" spans="5:7" x14ac:dyDescent="0.25">
      <c r="E4921" s="13"/>
      <c r="F4921" s="36"/>
      <c r="G4921" s="42"/>
    </row>
    <row r="4922" spans="5:7" x14ac:dyDescent="0.25">
      <c r="E4922" s="13"/>
      <c r="F4922" s="36"/>
      <c r="G4922" s="42"/>
    </row>
    <row r="4923" spans="5:7" x14ac:dyDescent="0.25">
      <c r="E4923" s="13"/>
      <c r="F4923" s="36"/>
      <c r="G4923" s="42"/>
    </row>
    <row r="4924" spans="5:7" x14ac:dyDescent="0.25">
      <c r="E4924" s="13"/>
      <c r="F4924" s="36"/>
      <c r="G4924" s="42"/>
    </row>
    <row r="4925" spans="5:7" x14ac:dyDescent="0.25">
      <c r="E4925" s="13"/>
      <c r="F4925" s="36"/>
      <c r="G4925" s="42"/>
    </row>
    <row r="4926" spans="5:7" x14ac:dyDescent="0.25">
      <c r="E4926" s="13"/>
      <c r="F4926" s="36"/>
      <c r="G4926" s="42"/>
    </row>
    <row r="4927" spans="5:7" x14ac:dyDescent="0.25">
      <c r="E4927" s="13"/>
      <c r="F4927" s="36"/>
      <c r="G4927" s="42"/>
    </row>
    <row r="4928" spans="5:7" x14ac:dyDescent="0.25">
      <c r="E4928" s="13"/>
      <c r="F4928" s="36"/>
      <c r="G4928" s="42"/>
    </row>
    <row r="4929" spans="5:7" x14ac:dyDescent="0.25">
      <c r="E4929" s="13"/>
      <c r="F4929" s="36"/>
      <c r="G4929" s="42"/>
    </row>
    <row r="4930" spans="5:7" x14ac:dyDescent="0.25">
      <c r="E4930" s="13"/>
      <c r="F4930" s="36"/>
      <c r="G4930" s="42"/>
    </row>
    <row r="4931" spans="5:7" x14ac:dyDescent="0.25">
      <c r="E4931" s="13"/>
      <c r="F4931" s="36"/>
      <c r="G4931" s="42"/>
    </row>
    <row r="4932" spans="5:7" x14ac:dyDescent="0.25">
      <c r="E4932" s="13"/>
      <c r="F4932" s="36"/>
      <c r="G4932" s="42"/>
    </row>
    <row r="4933" spans="5:7" x14ac:dyDescent="0.25">
      <c r="E4933" s="13"/>
      <c r="F4933" s="36"/>
      <c r="G4933" s="42"/>
    </row>
    <row r="4934" spans="5:7" x14ac:dyDescent="0.25">
      <c r="E4934" s="13"/>
      <c r="F4934" s="36"/>
      <c r="G4934" s="42"/>
    </row>
    <row r="4935" spans="5:7" x14ac:dyDescent="0.25">
      <c r="E4935" s="13"/>
      <c r="F4935" s="36"/>
      <c r="G4935" s="42"/>
    </row>
    <row r="4936" spans="5:7" x14ac:dyDescent="0.25">
      <c r="E4936" s="13"/>
      <c r="F4936" s="36"/>
      <c r="G4936" s="42"/>
    </row>
    <row r="4937" spans="5:7" x14ac:dyDescent="0.25">
      <c r="E4937" s="13"/>
      <c r="F4937" s="36"/>
      <c r="G4937" s="42"/>
    </row>
    <row r="4938" spans="5:7" x14ac:dyDescent="0.25">
      <c r="E4938" s="13"/>
      <c r="F4938" s="36"/>
      <c r="G4938" s="42"/>
    </row>
    <row r="4939" spans="5:7" x14ac:dyDescent="0.25">
      <c r="E4939" s="13"/>
      <c r="F4939" s="36"/>
      <c r="G4939" s="42"/>
    </row>
    <row r="4940" spans="5:7" x14ac:dyDescent="0.25">
      <c r="E4940" s="13"/>
      <c r="F4940" s="36"/>
      <c r="G4940" s="42"/>
    </row>
    <row r="4941" spans="5:7" x14ac:dyDescent="0.25">
      <c r="E4941" s="13"/>
      <c r="F4941" s="36"/>
      <c r="G4941" s="42"/>
    </row>
    <row r="4942" spans="5:7" x14ac:dyDescent="0.25">
      <c r="E4942" s="13"/>
      <c r="F4942" s="36"/>
      <c r="G4942" s="42"/>
    </row>
    <row r="4943" spans="5:7" x14ac:dyDescent="0.25">
      <c r="E4943" s="13"/>
      <c r="F4943" s="36"/>
      <c r="G4943" s="42"/>
    </row>
    <row r="4944" spans="5:7" x14ac:dyDescent="0.25">
      <c r="E4944" s="13"/>
      <c r="F4944" s="36"/>
      <c r="G4944" s="42"/>
    </row>
    <row r="4945" spans="5:7" x14ac:dyDescent="0.25">
      <c r="E4945" s="13"/>
      <c r="F4945" s="36"/>
      <c r="G4945" s="42"/>
    </row>
    <row r="4946" spans="5:7" x14ac:dyDescent="0.25">
      <c r="E4946" s="13"/>
      <c r="F4946" s="36"/>
      <c r="G4946" s="42"/>
    </row>
    <row r="4947" spans="5:7" x14ac:dyDescent="0.25">
      <c r="E4947" s="13"/>
      <c r="F4947" s="36"/>
      <c r="G4947" s="42"/>
    </row>
    <row r="4948" spans="5:7" x14ac:dyDescent="0.25">
      <c r="E4948" s="13"/>
      <c r="F4948" s="36"/>
      <c r="G4948" s="42"/>
    </row>
    <row r="4949" spans="5:7" x14ac:dyDescent="0.25">
      <c r="E4949" s="13"/>
      <c r="F4949" s="36"/>
      <c r="G4949" s="42"/>
    </row>
    <row r="4950" spans="5:7" x14ac:dyDescent="0.25">
      <c r="E4950" s="13"/>
      <c r="F4950" s="36"/>
      <c r="G4950" s="42"/>
    </row>
    <row r="4951" spans="5:7" x14ac:dyDescent="0.25">
      <c r="E4951" s="13"/>
      <c r="F4951" s="36"/>
      <c r="G4951" s="42"/>
    </row>
    <row r="4952" spans="5:7" x14ac:dyDescent="0.25">
      <c r="E4952" s="13"/>
      <c r="F4952" s="36"/>
      <c r="G4952" s="42"/>
    </row>
    <row r="4953" spans="5:7" x14ac:dyDescent="0.25">
      <c r="E4953" s="13"/>
      <c r="F4953" s="36"/>
      <c r="G4953" s="42"/>
    </row>
    <row r="4954" spans="5:7" x14ac:dyDescent="0.25">
      <c r="E4954" s="13"/>
      <c r="F4954" s="36"/>
      <c r="G4954" s="42"/>
    </row>
    <row r="4955" spans="5:7" x14ac:dyDescent="0.25">
      <c r="E4955" s="13"/>
      <c r="F4955" s="36"/>
      <c r="G4955" s="42"/>
    </row>
    <row r="4956" spans="5:7" x14ac:dyDescent="0.25">
      <c r="E4956" s="13"/>
      <c r="F4956" s="36"/>
      <c r="G4956" s="42"/>
    </row>
    <row r="4957" spans="5:7" x14ac:dyDescent="0.25">
      <c r="E4957" s="13"/>
      <c r="F4957" s="36"/>
      <c r="G4957" s="42"/>
    </row>
    <row r="4958" spans="5:7" x14ac:dyDescent="0.25">
      <c r="E4958" s="13"/>
      <c r="F4958" s="36"/>
      <c r="G4958" s="42"/>
    </row>
    <row r="4959" spans="5:7" x14ac:dyDescent="0.25">
      <c r="E4959" s="13"/>
      <c r="F4959" s="36"/>
      <c r="G4959" s="42"/>
    </row>
    <row r="4960" spans="5:7" x14ac:dyDescent="0.25">
      <c r="E4960" s="13"/>
      <c r="F4960" s="36"/>
      <c r="G4960" s="42"/>
    </row>
    <row r="4961" spans="5:7" x14ac:dyDescent="0.25">
      <c r="E4961" s="13"/>
      <c r="F4961" s="36"/>
      <c r="G4961" s="42"/>
    </row>
    <row r="4962" spans="5:7" x14ac:dyDescent="0.25">
      <c r="E4962" s="13"/>
      <c r="F4962" s="36"/>
      <c r="G4962" s="42"/>
    </row>
    <row r="4963" spans="5:7" x14ac:dyDescent="0.25">
      <c r="E4963" s="13"/>
      <c r="F4963" s="36"/>
      <c r="G4963" s="42"/>
    </row>
    <row r="4964" spans="5:7" x14ac:dyDescent="0.25">
      <c r="E4964" s="13"/>
      <c r="F4964" s="36"/>
      <c r="G4964" s="42"/>
    </row>
    <row r="4965" spans="5:7" x14ac:dyDescent="0.25">
      <c r="E4965" s="13"/>
      <c r="F4965" s="36"/>
      <c r="G4965" s="42"/>
    </row>
    <row r="4966" spans="5:7" x14ac:dyDescent="0.25">
      <c r="E4966" s="13"/>
      <c r="F4966" s="36"/>
      <c r="G4966" s="42"/>
    </row>
    <row r="4967" spans="5:7" x14ac:dyDescent="0.25">
      <c r="E4967" s="13"/>
      <c r="F4967" s="36"/>
      <c r="G4967" s="42"/>
    </row>
    <row r="4968" spans="5:7" x14ac:dyDescent="0.25">
      <c r="E4968" s="13"/>
      <c r="F4968" s="36"/>
      <c r="G4968" s="42"/>
    </row>
    <row r="4969" spans="5:7" x14ac:dyDescent="0.25">
      <c r="E4969" s="13"/>
      <c r="F4969" s="36"/>
      <c r="G4969" s="42"/>
    </row>
    <row r="4970" spans="5:7" x14ac:dyDescent="0.25">
      <c r="E4970" s="13"/>
      <c r="F4970" s="36"/>
      <c r="G4970" s="42"/>
    </row>
    <row r="4971" spans="5:7" x14ac:dyDescent="0.25">
      <c r="E4971" s="13"/>
      <c r="F4971" s="36"/>
      <c r="G4971" s="42"/>
    </row>
    <row r="4972" spans="5:7" x14ac:dyDescent="0.25">
      <c r="E4972" s="13"/>
      <c r="F4972" s="36"/>
      <c r="G4972" s="42"/>
    </row>
    <row r="4973" spans="5:7" x14ac:dyDescent="0.25">
      <c r="E4973" s="13"/>
      <c r="F4973" s="36"/>
      <c r="G4973" s="42"/>
    </row>
    <row r="4974" spans="5:7" x14ac:dyDescent="0.25">
      <c r="E4974" s="13"/>
      <c r="F4974" s="36"/>
      <c r="G4974" s="42"/>
    </row>
    <row r="4975" spans="5:7" x14ac:dyDescent="0.25">
      <c r="E4975" s="13"/>
      <c r="F4975" s="36"/>
      <c r="G4975" s="42"/>
    </row>
    <row r="4976" spans="5:7" x14ac:dyDescent="0.25">
      <c r="E4976" s="13"/>
      <c r="F4976" s="36"/>
      <c r="G4976" s="42"/>
    </row>
    <row r="4977" spans="5:7" x14ac:dyDescent="0.25">
      <c r="E4977" s="13"/>
      <c r="F4977" s="36"/>
      <c r="G4977" s="42"/>
    </row>
    <row r="4978" spans="5:7" x14ac:dyDescent="0.25">
      <c r="E4978" s="13"/>
      <c r="F4978" s="36"/>
      <c r="G4978" s="42"/>
    </row>
    <row r="4979" spans="5:7" x14ac:dyDescent="0.25">
      <c r="E4979" s="13"/>
      <c r="F4979" s="36"/>
      <c r="G4979" s="42"/>
    </row>
    <row r="4980" spans="5:7" x14ac:dyDescent="0.25">
      <c r="E4980" s="13"/>
      <c r="F4980" s="36"/>
      <c r="G4980" s="42"/>
    </row>
    <row r="4981" spans="5:7" x14ac:dyDescent="0.25">
      <c r="E4981" s="13"/>
      <c r="F4981" s="36"/>
      <c r="G4981" s="42"/>
    </row>
    <row r="4982" spans="5:7" x14ac:dyDescent="0.25">
      <c r="E4982" s="13"/>
      <c r="F4982" s="36"/>
      <c r="G4982" s="42"/>
    </row>
    <row r="4983" spans="5:7" x14ac:dyDescent="0.25">
      <c r="E4983" s="13"/>
      <c r="F4983" s="36"/>
      <c r="G4983" s="42"/>
    </row>
    <row r="4984" spans="5:7" x14ac:dyDescent="0.25">
      <c r="E4984" s="13"/>
      <c r="F4984" s="36"/>
      <c r="G4984" s="42"/>
    </row>
    <row r="4985" spans="5:7" x14ac:dyDescent="0.25">
      <c r="E4985" s="13"/>
      <c r="F4985" s="36"/>
      <c r="G4985" s="42"/>
    </row>
    <row r="4986" spans="5:7" x14ac:dyDescent="0.25">
      <c r="E4986" s="13"/>
      <c r="F4986" s="36"/>
      <c r="G4986" s="42"/>
    </row>
    <row r="4987" spans="5:7" x14ac:dyDescent="0.25">
      <c r="E4987" s="13"/>
      <c r="F4987" s="36"/>
      <c r="G4987" s="42"/>
    </row>
    <row r="4988" spans="5:7" x14ac:dyDescent="0.25">
      <c r="E4988" s="13"/>
      <c r="F4988" s="36"/>
      <c r="G4988" s="42"/>
    </row>
    <row r="4989" spans="5:7" x14ac:dyDescent="0.25">
      <c r="E4989" s="13"/>
      <c r="F4989" s="36"/>
      <c r="G4989" s="42"/>
    </row>
    <row r="4990" spans="5:7" x14ac:dyDescent="0.25">
      <c r="E4990" s="13"/>
      <c r="F4990" s="36"/>
      <c r="G4990" s="42"/>
    </row>
    <row r="4991" spans="5:7" x14ac:dyDescent="0.25">
      <c r="E4991" s="13"/>
      <c r="F4991" s="36"/>
      <c r="G4991" s="42"/>
    </row>
    <row r="4992" spans="5:7" x14ac:dyDescent="0.25">
      <c r="E4992" s="13"/>
      <c r="F4992" s="36"/>
      <c r="G4992" s="42"/>
    </row>
    <row r="4993" spans="5:7" x14ac:dyDescent="0.25">
      <c r="E4993" s="13"/>
      <c r="F4993" s="36"/>
      <c r="G4993" s="42"/>
    </row>
    <row r="4994" spans="5:7" x14ac:dyDescent="0.25">
      <c r="E4994" s="13"/>
      <c r="F4994" s="36"/>
      <c r="G4994" s="42"/>
    </row>
    <row r="4995" spans="5:7" x14ac:dyDescent="0.25">
      <c r="E4995" s="13"/>
      <c r="F4995" s="36"/>
      <c r="G4995" s="42"/>
    </row>
    <row r="4996" spans="5:7" x14ac:dyDescent="0.25">
      <c r="E4996" s="13"/>
      <c r="F4996" s="36"/>
      <c r="G4996" s="42"/>
    </row>
    <row r="4997" spans="5:7" x14ac:dyDescent="0.25">
      <c r="E4997" s="13"/>
      <c r="F4997" s="36"/>
      <c r="G4997" s="42"/>
    </row>
    <row r="4998" spans="5:7" x14ac:dyDescent="0.25">
      <c r="E4998" s="13"/>
      <c r="F4998" s="36"/>
      <c r="G4998" s="42"/>
    </row>
    <row r="4999" spans="5:7" x14ac:dyDescent="0.25">
      <c r="E4999" s="13"/>
      <c r="F4999" s="36"/>
      <c r="G4999" s="42"/>
    </row>
    <row r="5000" spans="5:7" x14ac:dyDescent="0.25">
      <c r="E5000" s="13"/>
      <c r="F5000" s="36"/>
      <c r="G5000" s="42"/>
    </row>
    <row r="5001" spans="5:7" x14ac:dyDescent="0.25">
      <c r="E5001" s="13"/>
      <c r="F5001" s="36"/>
      <c r="G5001" s="42"/>
    </row>
    <row r="5002" spans="5:7" x14ac:dyDescent="0.25">
      <c r="E5002" s="13"/>
      <c r="F5002" s="36"/>
      <c r="G5002" s="42"/>
    </row>
    <row r="5003" spans="5:7" x14ac:dyDescent="0.25">
      <c r="E5003" s="13"/>
      <c r="F5003" s="36"/>
      <c r="G5003" s="42"/>
    </row>
    <row r="5004" spans="5:7" x14ac:dyDescent="0.25">
      <c r="E5004" s="13"/>
      <c r="F5004" s="36"/>
      <c r="G5004" s="42"/>
    </row>
    <row r="5005" spans="5:7" x14ac:dyDescent="0.25">
      <c r="E5005" s="13"/>
      <c r="F5005" s="36"/>
      <c r="G5005" s="42"/>
    </row>
    <row r="5006" spans="5:7" x14ac:dyDescent="0.25">
      <c r="E5006" s="13"/>
      <c r="F5006" s="36"/>
      <c r="G5006" s="42"/>
    </row>
    <row r="5007" spans="5:7" x14ac:dyDescent="0.25">
      <c r="E5007" s="13"/>
      <c r="F5007" s="36"/>
      <c r="G5007" s="42"/>
    </row>
    <row r="5008" spans="5:7" x14ac:dyDescent="0.25">
      <c r="E5008" s="13"/>
      <c r="F5008" s="36"/>
      <c r="G5008" s="42"/>
    </row>
    <row r="5009" spans="5:7" x14ac:dyDescent="0.25">
      <c r="E5009" s="13"/>
      <c r="F5009" s="36"/>
      <c r="G5009" s="42"/>
    </row>
    <row r="5010" spans="5:7" x14ac:dyDescent="0.25">
      <c r="E5010" s="13"/>
      <c r="F5010" s="36"/>
      <c r="G5010" s="42"/>
    </row>
    <row r="5011" spans="5:7" x14ac:dyDescent="0.25">
      <c r="E5011" s="13"/>
      <c r="F5011" s="36"/>
      <c r="G5011" s="42"/>
    </row>
    <row r="5012" spans="5:7" x14ac:dyDescent="0.25">
      <c r="E5012" s="13"/>
      <c r="F5012" s="36"/>
      <c r="G5012" s="42"/>
    </row>
    <row r="5013" spans="5:7" x14ac:dyDescent="0.25">
      <c r="E5013" s="13"/>
      <c r="F5013" s="36"/>
      <c r="G5013" s="42"/>
    </row>
    <row r="5014" spans="5:7" x14ac:dyDescent="0.25">
      <c r="E5014" s="13"/>
      <c r="F5014" s="36"/>
      <c r="G5014" s="42"/>
    </row>
    <row r="5015" spans="5:7" x14ac:dyDescent="0.25">
      <c r="E5015" s="13"/>
      <c r="F5015" s="36"/>
      <c r="G5015" s="42"/>
    </row>
    <row r="5016" spans="5:7" x14ac:dyDescent="0.25">
      <c r="E5016" s="13"/>
      <c r="F5016" s="36"/>
      <c r="G5016" s="42"/>
    </row>
    <row r="5017" spans="5:7" x14ac:dyDescent="0.25">
      <c r="E5017" s="13"/>
      <c r="F5017" s="36"/>
      <c r="G5017" s="42"/>
    </row>
    <row r="5018" spans="5:7" x14ac:dyDescent="0.25">
      <c r="E5018" s="13"/>
      <c r="F5018" s="36"/>
      <c r="G5018" s="42"/>
    </row>
    <row r="5019" spans="5:7" x14ac:dyDescent="0.25">
      <c r="E5019" s="13"/>
      <c r="F5019" s="36"/>
      <c r="G5019" s="42"/>
    </row>
    <row r="5020" spans="5:7" x14ac:dyDescent="0.25">
      <c r="E5020" s="13"/>
      <c r="F5020" s="36"/>
      <c r="G5020" s="42"/>
    </row>
    <row r="5021" spans="5:7" x14ac:dyDescent="0.25">
      <c r="E5021" s="13"/>
      <c r="F5021" s="36"/>
      <c r="G5021" s="42"/>
    </row>
    <row r="5022" spans="5:7" x14ac:dyDescent="0.25">
      <c r="E5022" s="13"/>
      <c r="F5022" s="36"/>
      <c r="G5022" s="42"/>
    </row>
    <row r="5023" spans="5:7" x14ac:dyDescent="0.25">
      <c r="E5023" s="13"/>
      <c r="F5023" s="36"/>
      <c r="G5023" s="42"/>
    </row>
    <row r="5024" spans="5:7" x14ac:dyDescent="0.25">
      <c r="E5024" s="13"/>
      <c r="F5024" s="36"/>
      <c r="G5024" s="42"/>
    </row>
    <row r="5025" spans="5:7" x14ac:dyDescent="0.25">
      <c r="E5025" s="13"/>
      <c r="F5025" s="36"/>
      <c r="G5025" s="42"/>
    </row>
    <row r="5026" spans="5:7" x14ac:dyDescent="0.25">
      <c r="E5026" s="13"/>
      <c r="F5026" s="36"/>
      <c r="G5026" s="42"/>
    </row>
    <row r="5027" spans="5:7" x14ac:dyDescent="0.25">
      <c r="E5027" s="13"/>
      <c r="F5027" s="36"/>
      <c r="G5027" s="42"/>
    </row>
    <row r="5028" spans="5:7" x14ac:dyDescent="0.25">
      <c r="E5028" s="13"/>
      <c r="F5028" s="36"/>
      <c r="G5028" s="42"/>
    </row>
    <row r="5029" spans="5:7" x14ac:dyDescent="0.25">
      <c r="E5029" s="13"/>
      <c r="F5029" s="36"/>
      <c r="G5029" s="42"/>
    </row>
    <row r="5030" spans="5:7" x14ac:dyDescent="0.25">
      <c r="E5030" s="13"/>
      <c r="F5030" s="36"/>
      <c r="G5030" s="42"/>
    </row>
    <row r="5031" spans="5:7" x14ac:dyDescent="0.25">
      <c r="E5031" s="13"/>
      <c r="F5031" s="36"/>
      <c r="G5031" s="42"/>
    </row>
    <row r="5032" spans="5:7" x14ac:dyDescent="0.25">
      <c r="E5032" s="13"/>
      <c r="F5032" s="36"/>
      <c r="G5032" s="42"/>
    </row>
    <row r="5033" spans="5:7" x14ac:dyDescent="0.25">
      <c r="E5033" s="13"/>
      <c r="F5033" s="36"/>
      <c r="G5033" s="42"/>
    </row>
    <row r="5034" spans="5:7" x14ac:dyDescent="0.25">
      <c r="E5034" s="13"/>
      <c r="F5034" s="36"/>
      <c r="G5034" s="42"/>
    </row>
    <row r="5035" spans="5:7" x14ac:dyDescent="0.25">
      <c r="E5035" s="13"/>
      <c r="F5035" s="36"/>
      <c r="G5035" s="42"/>
    </row>
    <row r="5036" spans="5:7" x14ac:dyDescent="0.25">
      <c r="E5036" s="13"/>
      <c r="F5036" s="36"/>
      <c r="G5036" s="42"/>
    </row>
    <row r="5037" spans="5:7" x14ac:dyDescent="0.25">
      <c r="E5037" s="13"/>
      <c r="F5037" s="36"/>
      <c r="G5037" s="42"/>
    </row>
    <row r="5038" spans="5:7" x14ac:dyDescent="0.25">
      <c r="E5038" s="13"/>
      <c r="F5038" s="36"/>
      <c r="G5038" s="42"/>
    </row>
    <row r="5039" spans="5:7" x14ac:dyDescent="0.25">
      <c r="E5039" s="13"/>
      <c r="F5039" s="36"/>
      <c r="G5039" s="42"/>
    </row>
    <row r="5040" spans="5:7" x14ac:dyDescent="0.25">
      <c r="E5040" s="13"/>
      <c r="F5040" s="36"/>
      <c r="G5040" s="42"/>
    </row>
    <row r="5041" spans="5:7" x14ac:dyDescent="0.25">
      <c r="E5041" s="13"/>
      <c r="F5041" s="36"/>
      <c r="G5041" s="42"/>
    </row>
    <row r="5042" spans="5:7" x14ac:dyDescent="0.25">
      <c r="E5042" s="13"/>
      <c r="F5042" s="36"/>
      <c r="G5042" s="42"/>
    </row>
    <row r="5043" spans="5:7" x14ac:dyDescent="0.25">
      <c r="E5043" s="13"/>
      <c r="F5043" s="36"/>
      <c r="G5043" s="42"/>
    </row>
    <row r="5044" spans="5:7" x14ac:dyDescent="0.25">
      <c r="E5044" s="13"/>
      <c r="F5044" s="36"/>
      <c r="G5044" s="42"/>
    </row>
    <row r="5045" spans="5:7" x14ac:dyDescent="0.25">
      <c r="E5045" s="13"/>
      <c r="F5045" s="36"/>
      <c r="G5045" s="42"/>
    </row>
    <row r="5046" spans="5:7" x14ac:dyDescent="0.25">
      <c r="E5046" s="13"/>
      <c r="F5046" s="36"/>
      <c r="G5046" s="42"/>
    </row>
    <row r="5047" spans="5:7" x14ac:dyDescent="0.25">
      <c r="E5047" s="13"/>
      <c r="F5047" s="36"/>
      <c r="G5047" s="42"/>
    </row>
    <row r="5048" spans="5:7" x14ac:dyDescent="0.25">
      <c r="E5048" s="13"/>
      <c r="F5048" s="36"/>
      <c r="G5048" s="42"/>
    </row>
    <row r="5049" spans="5:7" x14ac:dyDescent="0.25">
      <c r="E5049" s="13"/>
      <c r="F5049" s="36"/>
      <c r="G5049" s="42"/>
    </row>
    <row r="5050" spans="5:7" x14ac:dyDescent="0.25">
      <c r="E5050" s="13"/>
      <c r="F5050" s="36"/>
      <c r="G5050" s="42"/>
    </row>
    <row r="5051" spans="5:7" x14ac:dyDescent="0.25">
      <c r="E5051" s="13"/>
      <c r="F5051" s="36"/>
      <c r="G5051" s="42"/>
    </row>
    <row r="5052" spans="5:7" x14ac:dyDescent="0.25">
      <c r="E5052" s="13"/>
      <c r="F5052" s="36"/>
      <c r="G5052" s="42"/>
    </row>
    <row r="5053" spans="5:7" x14ac:dyDescent="0.25">
      <c r="E5053" s="13"/>
      <c r="F5053" s="36"/>
      <c r="G5053" s="42"/>
    </row>
    <row r="5054" spans="5:7" x14ac:dyDescent="0.25">
      <c r="E5054" s="13"/>
      <c r="F5054" s="36"/>
      <c r="G5054" s="42"/>
    </row>
    <row r="5055" spans="5:7" x14ac:dyDescent="0.25">
      <c r="E5055" s="13"/>
      <c r="F5055" s="36"/>
      <c r="G5055" s="42"/>
    </row>
    <row r="5056" spans="5:7" x14ac:dyDescent="0.25">
      <c r="E5056" s="13"/>
      <c r="F5056" s="36"/>
      <c r="G5056" s="42"/>
    </row>
    <row r="5057" spans="5:7" x14ac:dyDescent="0.25">
      <c r="E5057" s="13"/>
      <c r="F5057" s="36"/>
      <c r="G5057" s="42"/>
    </row>
    <row r="5058" spans="5:7" x14ac:dyDescent="0.25">
      <c r="E5058" s="13"/>
      <c r="F5058" s="36"/>
      <c r="G5058" s="42"/>
    </row>
    <row r="5059" spans="5:7" x14ac:dyDescent="0.25">
      <c r="E5059" s="13"/>
      <c r="F5059" s="36"/>
      <c r="G5059" s="42"/>
    </row>
    <row r="5060" spans="5:7" x14ac:dyDescent="0.25">
      <c r="E5060" s="13"/>
      <c r="F5060" s="36"/>
      <c r="G5060" s="42"/>
    </row>
    <row r="5061" spans="5:7" x14ac:dyDescent="0.25">
      <c r="E5061" s="13"/>
      <c r="F5061" s="36"/>
      <c r="G5061" s="42"/>
    </row>
    <row r="5062" spans="5:7" x14ac:dyDescent="0.25">
      <c r="E5062" s="13"/>
      <c r="F5062" s="36"/>
      <c r="G5062" s="42"/>
    </row>
    <row r="5063" spans="5:7" x14ac:dyDescent="0.25">
      <c r="E5063" s="13"/>
      <c r="F5063" s="36"/>
      <c r="G5063" s="42"/>
    </row>
    <row r="5064" spans="5:7" x14ac:dyDescent="0.25">
      <c r="E5064" s="13"/>
      <c r="F5064" s="36"/>
      <c r="G5064" s="42"/>
    </row>
    <row r="5065" spans="5:7" x14ac:dyDescent="0.25">
      <c r="E5065" s="13"/>
      <c r="F5065" s="36"/>
      <c r="G5065" s="42"/>
    </row>
    <row r="5066" spans="5:7" x14ac:dyDescent="0.25">
      <c r="E5066" s="13"/>
      <c r="F5066" s="36"/>
      <c r="G5066" s="42"/>
    </row>
    <row r="5067" spans="5:7" x14ac:dyDescent="0.25">
      <c r="E5067" s="13"/>
      <c r="F5067" s="36"/>
      <c r="G5067" s="42"/>
    </row>
    <row r="5068" spans="5:7" x14ac:dyDescent="0.25">
      <c r="E5068" s="13"/>
      <c r="F5068" s="36"/>
      <c r="G5068" s="42"/>
    </row>
    <row r="5069" spans="5:7" x14ac:dyDescent="0.25">
      <c r="E5069" s="13"/>
      <c r="F5069" s="36"/>
      <c r="G5069" s="42"/>
    </row>
    <row r="5070" spans="5:7" x14ac:dyDescent="0.25">
      <c r="E5070" s="13"/>
      <c r="F5070" s="36"/>
      <c r="G5070" s="42"/>
    </row>
    <row r="5071" spans="5:7" x14ac:dyDescent="0.25">
      <c r="E5071" s="13"/>
      <c r="F5071" s="36"/>
      <c r="G5071" s="42"/>
    </row>
    <row r="5072" spans="5:7" x14ac:dyDescent="0.25">
      <c r="E5072" s="13"/>
      <c r="F5072" s="36"/>
      <c r="G5072" s="42"/>
    </row>
    <row r="5073" spans="5:7" x14ac:dyDescent="0.25">
      <c r="E5073" s="13"/>
      <c r="F5073" s="36"/>
      <c r="G5073" s="42"/>
    </row>
    <row r="5074" spans="5:7" x14ac:dyDescent="0.25">
      <c r="E5074" s="13"/>
      <c r="F5074" s="36"/>
      <c r="G5074" s="42"/>
    </row>
    <row r="5075" spans="5:7" x14ac:dyDescent="0.25">
      <c r="E5075" s="13"/>
      <c r="F5075" s="36"/>
      <c r="G5075" s="42"/>
    </row>
    <row r="5076" spans="5:7" x14ac:dyDescent="0.25">
      <c r="E5076" s="13"/>
      <c r="F5076" s="36"/>
      <c r="G5076" s="42"/>
    </row>
    <row r="5077" spans="5:7" x14ac:dyDescent="0.25">
      <c r="E5077" s="13"/>
      <c r="F5077" s="36"/>
      <c r="G5077" s="42"/>
    </row>
    <row r="5078" spans="5:7" x14ac:dyDescent="0.25">
      <c r="E5078" s="13"/>
      <c r="F5078" s="36"/>
      <c r="G5078" s="42"/>
    </row>
    <row r="5079" spans="5:7" x14ac:dyDescent="0.25">
      <c r="E5079" s="13"/>
      <c r="F5079" s="36"/>
      <c r="G5079" s="42"/>
    </row>
    <row r="5080" spans="5:7" x14ac:dyDescent="0.25">
      <c r="E5080" s="13"/>
      <c r="F5080" s="36"/>
      <c r="G5080" s="42"/>
    </row>
    <row r="5081" spans="5:7" x14ac:dyDescent="0.25">
      <c r="E5081" s="13"/>
      <c r="F5081" s="36"/>
      <c r="G5081" s="42"/>
    </row>
    <row r="5082" spans="5:7" x14ac:dyDescent="0.25">
      <c r="E5082" s="13"/>
      <c r="F5082" s="36"/>
      <c r="G5082" s="42"/>
    </row>
    <row r="5083" spans="5:7" x14ac:dyDescent="0.25">
      <c r="E5083" s="13"/>
      <c r="F5083" s="36"/>
      <c r="G5083" s="42"/>
    </row>
    <row r="5084" spans="5:7" x14ac:dyDescent="0.25">
      <c r="E5084" s="13"/>
      <c r="F5084" s="36"/>
      <c r="G5084" s="42"/>
    </row>
    <row r="5085" spans="5:7" x14ac:dyDescent="0.25">
      <c r="E5085" s="13"/>
      <c r="F5085" s="36"/>
      <c r="G5085" s="42"/>
    </row>
    <row r="5086" spans="5:7" x14ac:dyDescent="0.25">
      <c r="E5086" s="13"/>
      <c r="F5086" s="36"/>
      <c r="G5086" s="42"/>
    </row>
    <row r="5087" spans="5:7" x14ac:dyDescent="0.25">
      <c r="E5087" s="13"/>
      <c r="F5087" s="36"/>
      <c r="G5087" s="42"/>
    </row>
    <row r="5088" spans="5:7" x14ac:dyDescent="0.25">
      <c r="E5088" s="13"/>
      <c r="F5088" s="36"/>
      <c r="G5088" s="42"/>
    </row>
    <row r="5089" spans="5:7" x14ac:dyDescent="0.25">
      <c r="E5089" s="13"/>
      <c r="F5089" s="36"/>
      <c r="G5089" s="42"/>
    </row>
    <row r="5090" spans="5:7" x14ac:dyDescent="0.25">
      <c r="E5090" s="13"/>
      <c r="F5090" s="36"/>
      <c r="G5090" s="42"/>
    </row>
    <row r="5091" spans="5:7" x14ac:dyDescent="0.25">
      <c r="E5091" s="13"/>
      <c r="F5091" s="36"/>
      <c r="G5091" s="42"/>
    </row>
    <row r="5092" spans="5:7" x14ac:dyDescent="0.25">
      <c r="E5092" s="13"/>
      <c r="F5092" s="36"/>
      <c r="G5092" s="42"/>
    </row>
    <row r="5093" spans="5:7" x14ac:dyDescent="0.25">
      <c r="E5093" s="13"/>
      <c r="F5093" s="36"/>
      <c r="G5093" s="42"/>
    </row>
    <row r="5094" spans="5:7" x14ac:dyDescent="0.25">
      <c r="E5094" s="13"/>
      <c r="F5094" s="36"/>
      <c r="G5094" s="42"/>
    </row>
    <row r="5095" spans="5:7" x14ac:dyDescent="0.25">
      <c r="E5095" s="13"/>
      <c r="F5095" s="36"/>
      <c r="G5095" s="42"/>
    </row>
    <row r="5096" spans="5:7" x14ac:dyDescent="0.25">
      <c r="E5096" s="13"/>
      <c r="F5096" s="36"/>
      <c r="G5096" s="42"/>
    </row>
    <row r="5097" spans="5:7" x14ac:dyDescent="0.25">
      <c r="E5097" s="13"/>
      <c r="F5097" s="36"/>
      <c r="G5097" s="42"/>
    </row>
    <row r="5098" spans="5:7" x14ac:dyDescent="0.25">
      <c r="E5098" s="13"/>
      <c r="F5098" s="36"/>
      <c r="G5098" s="42"/>
    </row>
    <row r="5099" spans="5:7" x14ac:dyDescent="0.25">
      <c r="E5099" s="13"/>
      <c r="F5099" s="36"/>
      <c r="G5099" s="42"/>
    </row>
    <row r="5100" spans="5:7" x14ac:dyDescent="0.25">
      <c r="E5100" s="13"/>
      <c r="F5100" s="36"/>
      <c r="G5100" s="42"/>
    </row>
    <row r="5101" spans="5:7" x14ac:dyDescent="0.25">
      <c r="E5101" s="13"/>
      <c r="F5101" s="36"/>
      <c r="G5101" s="42"/>
    </row>
    <row r="5102" spans="5:7" x14ac:dyDescent="0.25">
      <c r="E5102" s="13"/>
      <c r="F5102" s="36"/>
      <c r="G5102" s="42"/>
    </row>
    <row r="5103" spans="5:7" x14ac:dyDescent="0.25">
      <c r="E5103" s="13"/>
      <c r="F5103" s="36"/>
      <c r="G5103" s="42"/>
    </row>
    <row r="5104" spans="5:7" x14ac:dyDescent="0.25">
      <c r="E5104" s="13"/>
      <c r="F5104" s="36"/>
      <c r="G5104" s="42"/>
    </row>
    <row r="5105" spans="5:7" x14ac:dyDescent="0.25">
      <c r="E5105" s="13"/>
      <c r="F5105" s="36"/>
      <c r="G5105" s="42"/>
    </row>
    <row r="5106" spans="5:7" x14ac:dyDescent="0.25">
      <c r="E5106" s="13"/>
      <c r="F5106" s="36"/>
      <c r="G5106" s="42"/>
    </row>
    <row r="5107" spans="5:7" x14ac:dyDescent="0.25">
      <c r="E5107" s="13"/>
      <c r="F5107" s="36"/>
      <c r="G5107" s="42"/>
    </row>
    <row r="5108" spans="5:7" x14ac:dyDescent="0.25">
      <c r="E5108" s="13"/>
      <c r="F5108" s="36"/>
      <c r="G5108" s="42"/>
    </row>
    <row r="5109" spans="5:7" x14ac:dyDescent="0.25">
      <c r="E5109" s="13"/>
      <c r="F5109" s="36"/>
      <c r="G5109" s="42"/>
    </row>
    <row r="5110" spans="5:7" x14ac:dyDescent="0.25">
      <c r="E5110" s="13"/>
      <c r="F5110" s="36"/>
      <c r="G5110" s="42"/>
    </row>
    <row r="5111" spans="5:7" x14ac:dyDescent="0.25">
      <c r="E5111" s="13"/>
      <c r="F5111" s="36"/>
      <c r="G5111" s="42"/>
    </row>
    <row r="5112" spans="5:7" x14ac:dyDescent="0.25">
      <c r="E5112" s="13"/>
      <c r="F5112" s="36"/>
      <c r="G5112" s="42"/>
    </row>
    <row r="5113" spans="5:7" x14ac:dyDescent="0.25">
      <c r="E5113" s="13"/>
      <c r="F5113" s="36"/>
      <c r="G5113" s="42"/>
    </row>
    <row r="5114" spans="5:7" x14ac:dyDescent="0.25">
      <c r="E5114" s="13"/>
      <c r="F5114" s="36"/>
      <c r="G5114" s="42"/>
    </row>
    <row r="5115" spans="5:7" x14ac:dyDescent="0.25">
      <c r="E5115" s="13"/>
      <c r="F5115" s="36"/>
      <c r="G5115" s="42"/>
    </row>
    <row r="5116" spans="5:7" x14ac:dyDescent="0.25">
      <c r="E5116" s="13"/>
      <c r="F5116" s="36"/>
      <c r="G5116" s="42"/>
    </row>
    <row r="5117" spans="5:7" x14ac:dyDescent="0.25">
      <c r="E5117" s="13"/>
      <c r="F5117" s="36"/>
      <c r="G5117" s="42"/>
    </row>
    <row r="5118" spans="5:7" x14ac:dyDescent="0.25">
      <c r="E5118" s="13"/>
      <c r="F5118" s="36"/>
      <c r="G5118" s="42"/>
    </row>
    <row r="5119" spans="5:7" x14ac:dyDescent="0.25">
      <c r="E5119" s="13"/>
      <c r="F5119" s="36"/>
      <c r="G5119" s="42"/>
    </row>
    <row r="5120" spans="5:7" x14ac:dyDescent="0.25">
      <c r="E5120" s="13"/>
      <c r="F5120" s="36"/>
      <c r="G5120" s="42"/>
    </row>
    <row r="5121" spans="5:7" x14ac:dyDescent="0.25">
      <c r="E5121" s="13"/>
      <c r="F5121" s="36"/>
      <c r="G5121" s="42"/>
    </row>
    <row r="5122" spans="5:7" x14ac:dyDescent="0.25">
      <c r="E5122" s="13"/>
      <c r="F5122" s="36"/>
      <c r="G5122" s="42"/>
    </row>
    <row r="5123" spans="5:7" x14ac:dyDescent="0.25">
      <c r="E5123" s="13"/>
      <c r="F5123" s="36"/>
      <c r="G5123" s="42"/>
    </row>
    <row r="5124" spans="5:7" x14ac:dyDescent="0.25">
      <c r="E5124" s="13"/>
      <c r="F5124" s="36"/>
      <c r="G5124" s="42"/>
    </row>
    <row r="5125" spans="5:7" x14ac:dyDescent="0.25">
      <c r="E5125" s="13"/>
      <c r="F5125" s="36"/>
      <c r="G5125" s="42"/>
    </row>
    <row r="5126" spans="5:7" x14ac:dyDescent="0.25">
      <c r="E5126" s="13"/>
      <c r="F5126" s="36"/>
      <c r="G5126" s="42"/>
    </row>
    <row r="5127" spans="5:7" x14ac:dyDescent="0.25">
      <c r="E5127" s="13"/>
      <c r="F5127" s="36"/>
      <c r="G5127" s="42"/>
    </row>
    <row r="5128" spans="5:7" x14ac:dyDescent="0.25">
      <c r="E5128" s="13"/>
      <c r="F5128" s="36"/>
      <c r="G5128" s="42"/>
    </row>
    <row r="5129" spans="5:7" x14ac:dyDescent="0.25">
      <c r="E5129" s="13"/>
      <c r="F5129" s="36"/>
      <c r="G5129" s="42"/>
    </row>
    <row r="5130" spans="5:7" x14ac:dyDescent="0.25">
      <c r="E5130" s="13"/>
      <c r="F5130" s="36"/>
      <c r="G5130" s="42"/>
    </row>
    <row r="5131" spans="5:7" x14ac:dyDescent="0.25">
      <c r="E5131" s="13"/>
      <c r="F5131" s="36"/>
      <c r="G5131" s="42"/>
    </row>
    <row r="5132" spans="5:7" x14ac:dyDescent="0.25">
      <c r="E5132" s="13"/>
      <c r="F5132" s="36"/>
      <c r="G5132" s="42"/>
    </row>
    <row r="5133" spans="5:7" x14ac:dyDescent="0.25">
      <c r="E5133" s="13"/>
      <c r="F5133" s="36"/>
      <c r="G5133" s="42"/>
    </row>
    <row r="5134" spans="5:7" x14ac:dyDescent="0.25">
      <c r="E5134" s="13"/>
      <c r="F5134" s="36"/>
      <c r="G5134" s="42"/>
    </row>
    <row r="5135" spans="5:7" x14ac:dyDescent="0.25">
      <c r="E5135" s="13"/>
      <c r="F5135" s="36"/>
      <c r="G5135" s="42"/>
    </row>
    <row r="5136" spans="5:7" x14ac:dyDescent="0.25">
      <c r="E5136" s="13"/>
      <c r="F5136" s="36"/>
      <c r="G5136" s="42"/>
    </row>
    <row r="5137" spans="5:7" x14ac:dyDescent="0.25">
      <c r="E5137" s="13"/>
      <c r="F5137" s="36"/>
      <c r="G5137" s="42"/>
    </row>
    <row r="5138" spans="5:7" x14ac:dyDescent="0.25">
      <c r="E5138" s="13"/>
      <c r="F5138" s="36"/>
      <c r="G5138" s="42"/>
    </row>
    <row r="5139" spans="5:7" x14ac:dyDescent="0.25">
      <c r="E5139" s="13"/>
      <c r="F5139" s="36"/>
      <c r="G5139" s="42"/>
    </row>
    <row r="5140" spans="5:7" x14ac:dyDescent="0.25">
      <c r="E5140" s="13"/>
      <c r="F5140" s="36"/>
      <c r="G5140" s="42"/>
    </row>
    <row r="5141" spans="5:7" x14ac:dyDescent="0.25">
      <c r="E5141" s="13"/>
      <c r="F5141" s="36"/>
      <c r="G5141" s="42"/>
    </row>
    <row r="5142" spans="5:7" x14ac:dyDescent="0.25">
      <c r="E5142" s="13"/>
      <c r="F5142" s="36"/>
      <c r="G5142" s="42"/>
    </row>
    <row r="5143" spans="5:7" x14ac:dyDescent="0.25">
      <c r="E5143" s="13"/>
      <c r="F5143" s="36"/>
      <c r="G5143" s="42"/>
    </row>
    <row r="5144" spans="5:7" x14ac:dyDescent="0.25">
      <c r="E5144" s="13"/>
      <c r="F5144" s="36"/>
      <c r="G5144" s="42"/>
    </row>
    <row r="5145" spans="5:7" x14ac:dyDescent="0.25">
      <c r="E5145" s="13"/>
      <c r="F5145" s="36"/>
      <c r="G5145" s="42"/>
    </row>
    <row r="5146" spans="5:7" x14ac:dyDescent="0.25">
      <c r="E5146" s="13"/>
      <c r="F5146" s="36"/>
      <c r="G5146" s="42"/>
    </row>
    <row r="5147" spans="5:7" x14ac:dyDescent="0.25">
      <c r="E5147" s="13"/>
      <c r="F5147" s="36"/>
      <c r="G5147" s="42"/>
    </row>
    <row r="5148" spans="5:7" x14ac:dyDescent="0.25">
      <c r="E5148" s="13"/>
      <c r="F5148" s="36"/>
      <c r="G5148" s="42"/>
    </row>
    <row r="5149" spans="5:7" x14ac:dyDescent="0.25">
      <c r="E5149" s="13"/>
      <c r="F5149" s="36"/>
      <c r="G5149" s="42"/>
    </row>
    <row r="5150" spans="5:7" x14ac:dyDescent="0.25">
      <c r="E5150" s="13"/>
      <c r="F5150" s="36"/>
      <c r="G5150" s="42"/>
    </row>
    <row r="5151" spans="5:7" x14ac:dyDescent="0.25">
      <c r="E5151" s="13"/>
      <c r="F5151" s="36"/>
      <c r="G5151" s="42"/>
    </row>
    <row r="5152" spans="5:7" x14ac:dyDescent="0.25">
      <c r="E5152" s="13"/>
      <c r="F5152" s="36"/>
      <c r="G5152" s="42"/>
    </row>
    <row r="5153" spans="5:7" x14ac:dyDescent="0.25">
      <c r="E5153" s="13"/>
      <c r="F5153" s="36"/>
      <c r="G5153" s="42"/>
    </row>
    <row r="5154" spans="5:7" x14ac:dyDescent="0.25">
      <c r="E5154" s="13"/>
      <c r="F5154" s="36"/>
      <c r="G5154" s="42"/>
    </row>
    <row r="5155" spans="5:7" x14ac:dyDescent="0.25">
      <c r="E5155" s="13"/>
      <c r="F5155" s="36"/>
      <c r="G5155" s="42"/>
    </row>
    <row r="5156" spans="5:7" x14ac:dyDescent="0.25">
      <c r="E5156" s="13"/>
      <c r="F5156" s="36"/>
      <c r="G5156" s="42"/>
    </row>
    <row r="5157" spans="5:7" x14ac:dyDescent="0.25">
      <c r="E5157" s="13"/>
      <c r="F5157" s="36"/>
      <c r="G5157" s="42"/>
    </row>
    <row r="5158" spans="5:7" x14ac:dyDescent="0.25">
      <c r="E5158" s="13"/>
      <c r="F5158" s="36"/>
      <c r="G5158" s="42"/>
    </row>
    <row r="5159" spans="5:7" x14ac:dyDescent="0.25">
      <c r="E5159" s="13"/>
      <c r="F5159" s="36"/>
      <c r="G5159" s="42"/>
    </row>
    <row r="5160" spans="5:7" x14ac:dyDescent="0.25">
      <c r="E5160" s="13"/>
      <c r="F5160" s="36"/>
      <c r="G5160" s="42"/>
    </row>
    <row r="5161" spans="5:7" x14ac:dyDescent="0.25">
      <c r="E5161" s="13"/>
      <c r="F5161" s="36"/>
      <c r="G5161" s="42"/>
    </row>
    <row r="5162" spans="5:7" x14ac:dyDescent="0.25">
      <c r="E5162" s="13"/>
      <c r="F5162" s="36"/>
      <c r="G5162" s="42"/>
    </row>
    <row r="5163" spans="5:7" x14ac:dyDescent="0.25">
      <c r="E5163" s="13"/>
      <c r="F5163" s="36"/>
      <c r="G5163" s="42"/>
    </row>
    <row r="5164" spans="5:7" x14ac:dyDescent="0.25">
      <c r="E5164" s="13"/>
      <c r="F5164" s="36"/>
      <c r="G5164" s="42"/>
    </row>
    <row r="5165" spans="5:7" x14ac:dyDescent="0.25">
      <c r="E5165" s="13"/>
      <c r="F5165" s="36"/>
      <c r="G5165" s="42"/>
    </row>
    <row r="5166" spans="5:7" x14ac:dyDescent="0.25">
      <c r="E5166" s="13"/>
      <c r="F5166" s="36"/>
      <c r="G5166" s="42"/>
    </row>
    <row r="5167" spans="5:7" x14ac:dyDescent="0.25">
      <c r="E5167" s="13"/>
      <c r="F5167" s="36"/>
      <c r="G5167" s="42"/>
    </row>
    <row r="5168" spans="5:7" x14ac:dyDescent="0.25">
      <c r="E5168" s="13"/>
      <c r="F5168" s="36"/>
      <c r="G5168" s="42"/>
    </row>
    <row r="5169" spans="5:7" x14ac:dyDescent="0.25">
      <c r="E5169" s="13"/>
      <c r="F5169" s="36"/>
      <c r="G5169" s="42"/>
    </row>
    <row r="5170" spans="5:7" x14ac:dyDescent="0.25">
      <c r="E5170" s="13"/>
      <c r="F5170" s="36"/>
      <c r="G5170" s="42"/>
    </row>
    <row r="5171" spans="5:7" x14ac:dyDescent="0.25">
      <c r="E5171" s="13"/>
      <c r="F5171" s="36"/>
      <c r="G5171" s="42"/>
    </row>
    <row r="5172" spans="5:7" x14ac:dyDescent="0.25">
      <c r="E5172" s="13"/>
      <c r="F5172" s="36"/>
      <c r="G5172" s="42"/>
    </row>
    <row r="5173" spans="5:7" x14ac:dyDescent="0.25">
      <c r="E5173" s="13"/>
      <c r="F5173" s="36"/>
      <c r="G5173" s="42"/>
    </row>
    <row r="5174" spans="5:7" x14ac:dyDescent="0.25">
      <c r="E5174" s="13"/>
      <c r="F5174" s="36"/>
      <c r="G5174" s="42"/>
    </row>
    <row r="5175" spans="5:7" x14ac:dyDescent="0.25">
      <c r="E5175" s="13"/>
      <c r="F5175" s="36"/>
      <c r="G5175" s="42"/>
    </row>
    <row r="5176" spans="5:7" x14ac:dyDescent="0.25">
      <c r="E5176" s="13"/>
      <c r="F5176" s="36"/>
      <c r="G5176" s="42"/>
    </row>
    <row r="5177" spans="5:7" x14ac:dyDescent="0.25">
      <c r="E5177" s="13"/>
      <c r="F5177" s="36"/>
      <c r="G5177" s="42"/>
    </row>
    <row r="5178" spans="5:7" x14ac:dyDescent="0.25">
      <c r="E5178" s="13"/>
      <c r="F5178" s="36"/>
      <c r="G5178" s="42"/>
    </row>
    <row r="5179" spans="5:7" x14ac:dyDescent="0.25">
      <c r="E5179" s="13"/>
      <c r="F5179" s="36"/>
      <c r="G5179" s="42"/>
    </row>
    <row r="5180" spans="5:7" x14ac:dyDescent="0.25">
      <c r="E5180" s="13"/>
      <c r="F5180" s="36"/>
      <c r="G5180" s="42"/>
    </row>
    <row r="5181" spans="5:7" x14ac:dyDescent="0.25">
      <c r="E5181" s="13"/>
      <c r="F5181" s="36"/>
      <c r="G5181" s="42"/>
    </row>
    <row r="5182" spans="5:7" x14ac:dyDescent="0.25">
      <c r="E5182" s="13"/>
      <c r="F5182" s="36"/>
      <c r="G5182" s="42"/>
    </row>
    <row r="5183" spans="5:7" x14ac:dyDescent="0.25">
      <c r="E5183" s="13"/>
      <c r="F5183" s="36"/>
      <c r="G5183" s="42"/>
    </row>
    <row r="5184" spans="5:7" x14ac:dyDescent="0.25">
      <c r="E5184" s="13"/>
      <c r="F5184" s="36"/>
      <c r="G5184" s="42"/>
    </row>
    <row r="5185" spans="5:7" x14ac:dyDescent="0.25">
      <c r="E5185" s="13"/>
      <c r="F5185" s="36"/>
      <c r="G5185" s="42"/>
    </row>
    <row r="5186" spans="5:7" x14ac:dyDescent="0.25">
      <c r="E5186" s="13"/>
      <c r="F5186" s="36"/>
      <c r="G5186" s="42"/>
    </row>
    <row r="5187" spans="5:7" x14ac:dyDescent="0.25">
      <c r="E5187" s="13"/>
      <c r="F5187" s="36"/>
      <c r="G5187" s="42"/>
    </row>
    <row r="5188" spans="5:7" x14ac:dyDescent="0.25">
      <c r="E5188" s="13"/>
      <c r="F5188" s="36"/>
      <c r="G5188" s="42"/>
    </row>
    <row r="5189" spans="5:7" x14ac:dyDescent="0.25">
      <c r="E5189" s="13"/>
      <c r="F5189" s="36"/>
      <c r="G5189" s="42"/>
    </row>
    <row r="5190" spans="5:7" x14ac:dyDescent="0.25">
      <c r="E5190" s="13"/>
      <c r="F5190" s="36"/>
      <c r="G5190" s="42"/>
    </row>
    <row r="5191" spans="5:7" x14ac:dyDescent="0.25">
      <c r="E5191" s="13"/>
      <c r="F5191" s="36"/>
      <c r="G5191" s="42"/>
    </row>
    <row r="5192" spans="5:7" x14ac:dyDescent="0.25">
      <c r="E5192" s="13"/>
      <c r="F5192" s="36"/>
      <c r="G5192" s="42"/>
    </row>
    <row r="5193" spans="5:7" x14ac:dyDescent="0.25">
      <c r="E5193" s="13"/>
      <c r="F5193" s="36"/>
      <c r="G5193" s="42"/>
    </row>
    <row r="5194" spans="5:7" x14ac:dyDescent="0.25">
      <c r="E5194" s="13"/>
      <c r="F5194" s="36"/>
      <c r="G5194" s="42"/>
    </row>
    <row r="5195" spans="5:7" x14ac:dyDescent="0.25">
      <c r="E5195" s="13"/>
      <c r="F5195" s="36"/>
      <c r="G5195" s="42"/>
    </row>
    <row r="5196" spans="5:7" x14ac:dyDescent="0.25">
      <c r="E5196" s="13"/>
      <c r="F5196" s="36"/>
      <c r="G5196" s="42"/>
    </row>
    <row r="5197" spans="5:7" x14ac:dyDescent="0.25">
      <c r="E5197" s="13"/>
      <c r="F5197" s="36"/>
      <c r="G5197" s="42"/>
    </row>
    <row r="5198" spans="5:7" x14ac:dyDescent="0.25">
      <c r="E5198" s="13"/>
      <c r="F5198" s="36"/>
      <c r="G5198" s="42"/>
    </row>
    <row r="5199" spans="5:7" x14ac:dyDescent="0.25">
      <c r="E5199" s="13"/>
      <c r="F5199" s="36"/>
      <c r="G5199" s="42"/>
    </row>
    <row r="5200" spans="5:7" x14ac:dyDescent="0.25">
      <c r="E5200" s="13"/>
      <c r="F5200" s="36"/>
      <c r="G5200" s="42"/>
    </row>
    <row r="5201" spans="5:7" x14ac:dyDescent="0.25">
      <c r="E5201" s="13"/>
      <c r="F5201" s="36"/>
      <c r="G5201" s="42"/>
    </row>
    <row r="5202" spans="5:7" x14ac:dyDescent="0.25">
      <c r="E5202" s="13"/>
      <c r="F5202" s="36"/>
      <c r="G5202" s="42"/>
    </row>
    <row r="5203" spans="5:7" x14ac:dyDescent="0.25">
      <c r="E5203" s="13"/>
      <c r="F5203" s="36"/>
      <c r="G5203" s="42"/>
    </row>
    <row r="5204" spans="5:7" x14ac:dyDescent="0.25">
      <c r="E5204" s="13"/>
      <c r="F5204" s="36"/>
      <c r="G5204" s="42"/>
    </row>
    <row r="5205" spans="5:7" x14ac:dyDescent="0.25">
      <c r="E5205" s="13"/>
      <c r="F5205" s="36"/>
      <c r="G5205" s="42"/>
    </row>
    <row r="5206" spans="5:7" x14ac:dyDescent="0.25">
      <c r="E5206" s="13"/>
      <c r="F5206" s="36"/>
      <c r="G5206" s="42"/>
    </row>
    <row r="5207" spans="5:7" x14ac:dyDescent="0.25">
      <c r="E5207" s="13"/>
      <c r="F5207" s="36"/>
      <c r="G5207" s="42"/>
    </row>
    <row r="5208" spans="5:7" x14ac:dyDescent="0.25">
      <c r="E5208" s="13"/>
      <c r="F5208" s="36"/>
      <c r="G5208" s="42"/>
    </row>
    <row r="5209" spans="5:7" x14ac:dyDescent="0.25">
      <c r="E5209" s="13"/>
      <c r="F5209" s="36"/>
      <c r="G5209" s="42"/>
    </row>
    <row r="5210" spans="5:7" x14ac:dyDescent="0.25">
      <c r="E5210" s="13"/>
      <c r="F5210" s="36"/>
      <c r="G5210" s="42"/>
    </row>
    <row r="5211" spans="5:7" x14ac:dyDescent="0.25">
      <c r="E5211" s="13"/>
      <c r="F5211" s="36"/>
      <c r="G5211" s="42"/>
    </row>
    <row r="5212" spans="5:7" x14ac:dyDescent="0.25">
      <c r="E5212" s="13"/>
      <c r="F5212" s="36"/>
      <c r="G5212" s="42"/>
    </row>
    <row r="5213" spans="5:7" x14ac:dyDescent="0.25">
      <c r="E5213" s="13"/>
      <c r="F5213" s="36"/>
      <c r="G5213" s="42"/>
    </row>
    <row r="5214" spans="5:7" x14ac:dyDescent="0.25">
      <c r="E5214" s="13"/>
      <c r="F5214" s="36"/>
      <c r="G5214" s="42"/>
    </row>
    <row r="5215" spans="5:7" x14ac:dyDescent="0.25">
      <c r="E5215" s="13"/>
      <c r="F5215" s="36"/>
      <c r="G5215" s="42"/>
    </row>
    <row r="5216" spans="5:7" x14ac:dyDescent="0.25">
      <c r="E5216" s="13"/>
      <c r="F5216" s="36"/>
      <c r="G5216" s="42"/>
    </row>
    <row r="5217" spans="5:7" x14ac:dyDescent="0.25">
      <c r="E5217" s="13"/>
      <c r="F5217" s="36"/>
      <c r="G5217" s="42"/>
    </row>
    <row r="5218" spans="5:7" x14ac:dyDescent="0.25">
      <c r="E5218" s="13"/>
      <c r="F5218" s="36"/>
      <c r="G5218" s="42"/>
    </row>
    <row r="5219" spans="5:7" x14ac:dyDescent="0.25">
      <c r="E5219" s="13"/>
      <c r="F5219" s="36"/>
      <c r="G5219" s="42"/>
    </row>
    <row r="5220" spans="5:7" x14ac:dyDescent="0.25">
      <c r="E5220" s="13"/>
      <c r="F5220" s="36"/>
      <c r="G5220" s="42"/>
    </row>
    <row r="5221" spans="5:7" x14ac:dyDescent="0.25">
      <c r="E5221" s="13"/>
      <c r="F5221" s="36"/>
      <c r="G5221" s="42"/>
    </row>
    <row r="5222" spans="5:7" x14ac:dyDescent="0.25">
      <c r="E5222" s="13"/>
      <c r="F5222" s="36"/>
      <c r="G5222" s="42"/>
    </row>
    <row r="5223" spans="5:7" x14ac:dyDescent="0.25">
      <c r="E5223" s="13"/>
      <c r="F5223" s="36"/>
      <c r="G5223" s="42"/>
    </row>
    <row r="5224" spans="5:7" x14ac:dyDescent="0.25">
      <c r="E5224" s="13"/>
      <c r="F5224" s="36"/>
      <c r="G5224" s="42"/>
    </row>
    <row r="5225" spans="5:7" x14ac:dyDescent="0.25">
      <c r="E5225" s="13"/>
      <c r="F5225" s="36"/>
      <c r="G5225" s="42"/>
    </row>
    <row r="5226" spans="5:7" x14ac:dyDescent="0.25">
      <c r="E5226" s="13"/>
      <c r="F5226" s="36"/>
      <c r="G5226" s="42"/>
    </row>
    <row r="5227" spans="5:7" x14ac:dyDescent="0.25">
      <c r="E5227" s="13"/>
      <c r="F5227" s="36"/>
      <c r="G5227" s="42"/>
    </row>
    <row r="5228" spans="5:7" x14ac:dyDescent="0.25">
      <c r="E5228" s="13"/>
      <c r="F5228" s="36"/>
      <c r="G5228" s="42"/>
    </row>
    <row r="5229" spans="5:7" x14ac:dyDescent="0.25">
      <c r="E5229" s="13"/>
      <c r="F5229" s="36"/>
      <c r="G5229" s="42"/>
    </row>
    <row r="5230" spans="5:7" x14ac:dyDescent="0.25">
      <c r="E5230" s="13"/>
      <c r="F5230" s="36"/>
      <c r="G5230" s="42"/>
    </row>
    <row r="5231" spans="5:7" x14ac:dyDescent="0.25">
      <c r="E5231" s="13"/>
      <c r="F5231" s="36"/>
      <c r="G5231" s="42"/>
    </row>
    <row r="5232" spans="5:7" x14ac:dyDescent="0.25">
      <c r="E5232" s="13"/>
      <c r="F5232" s="36"/>
      <c r="G5232" s="42"/>
    </row>
    <row r="5233" spans="5:7" x14ac:dyDescent="0.25">
      <c r="E5233" s="13"/>
      <c r="F5233" s="36"/>
      <c r="G5233" s="42"/>
    </row>
    <row r="5234" spans="5:7" x14ac:dyDescent="0.25">
      <c r="E5234" s="13"/>
      <c r="F5234" s="36"/>
      <c r="G5234" s="42"/>
    </row>
    <row r="5235" spans="5:7" x14ac:dyDescent="0.25">
      <c r="E5235" s="13"/>
      <c r="F5235" s="36"/>
      <c r="G5235" s="42"/>
    </row>
    <row r="5236" spans="5:7" x14ac:dyDescent="0.25">
      <c r="E5236" s="13"/>
      <c r="F5236" s="36"/>
      <c r="G5236" s="42"/>
    </row>
    <row r="5237" spans="5:7" x14ac:dyDescent="0.25">
      <c r="E5237" s="13"/>
      <c r="F5237" s="36"/>
      <c r="G5237" s="42"/>
    </row>
    <row r="5238" spans="5:7" x14ac:dyDescent="0.25">
      <c r="E5238" s="13"/>
      <c r="F5238" s="36"/>
      <c r="G5238" s="42"/>
    </row>
    <row r="5239" spans="5:7" x14ac:dyDescent="0.25">
      <c r="E5239" s="13"/>
      <c r="F5239" s="36"/>
      <c r="G5239" s="42"/>
    </row>
    <row r="5240" spans="5:7" x14ac:dyDescent="0.25">
      <c r="E5240" s="13"/>
      <c r="F5240" s="36"/>
      <c r="G5240" s="42"/>
    </row>
    <row r="5241" spans="5:7" x14ac:dyDescent="0.25">
      <c r="E5241" s="13"/>
      <c r="F5241" s="36"/>
      <c r="G5241" s="42"/>
    </row>
    <row r="5242" spans="5:7" x14ac:dyDescent="0.25">
      <c r="E5242" s="13"/>
      <c r="F5242" s="36"/>
      <c r="G5242" s="42"/>
    </row>
    <row r="5243" spans="5:7" x14ac:dyDescent="0.25">
      <c r="E5243" s="13"/>
      <c r="F5243" s="36"/>
      <c r="G5243" s="42"/>
    </row>
    <row r="5244" spans="5:7" x14ac:dyDescent="0.25">
      <c r="E5244" s="13"/>
      <c r="F5244" s="36"/>
      <c r="G5244" s="42"/>
    </row>
    <row r="5245" spans="5:7" x14ac:dyDescent="0.25">
      <c r="E5245" s="13"/>
      <c r="F5245" s="36"/>
      <c r="G5245" s="42"/>
    </row>
    <row r="5246" spans="5:7" x14ac:dyDescent="0.25">
      <c r="E5246" s="13"/>
      <c r="F5246" s="36"/>
      <c r="G5246" s="42"/>
    </row>
    <row r="5247" spans="5:7" x14ac:dyDescent="0.25">
      <c r="E5247" s="13"/>
      <c r="F5247" s="36"/>
      <c r="G5247" s="42"/>
    </row>
    <row r="5248" spans="5:7" x14ac:dyDescent="0.25">
      <c r="E5248" s="13"/>
      <c r="F5248" s="36"/>
      <c r="G5248" s="42"/>
    </row>
    <row r="5249" spans="5:7" x14ac:dyDescent="0.25">
      <c r="E5249" s="13"/>
      <c r="F5249" s="36"/>
      <c r="G5249" s="42"/>
    </row>
    <row r="5250" spans="5:7" x14ac:dyDescent="0.25">
      <c r="E5250" s="13"/>
      <c r="F5250" s="36"/>
      <c r="G5250" s="42"/>
    </row>
    <row r="5251" spans="5:7" x14ac:dyDescent="0.25">
      <c r="E5251" s="13"/>
      <c r="F5251" s="36"/>
      <c r="G5251" s="42"/>
    </row>
    <row r="5252" spans="5:7" x14ac:dyDescent="0.25">
      <c r="E5252" s="13"/>
      <c r="F5252" s="36"/>
      <c r="G5252" s="42"/>
    </row>
    <row r="5253" spans="5:7" x14ac:dyDescent="0.25">
      <c r="E5253" s="13"/>
      <c r="F5253" s="36"/>
      <c r="G5253" s="42"/>
    </row>
    <row r="5254" spans="5:7" x14ac:dyDescent="0.25">
      <c r="E5254" s="13"/>
      <c r="F5254" s="36"/>
      <c r="G5254" s="42"/>
    </row>
    <row r="5255" spans="5:7" x14ac:dyDescent="0.25">
      <c r="E5255" s="13"/>
      <c r="F5255" s="36"/>
      <c r="G5255" s="42"/>
    </row>
    <row r="5256" spans="5:7" x14ac:dyDescent="0.25">
      <c r="E5256" s="13"/>
      <c r="F5256" s="36"/>
      <c r="G5256" s="42"/>
    </row>
    <row r="5257" spans="5:7" x14ac:dyDescent="0.25">
      <c r="E5257" s="13"/>
      <c r="F5257" s="36"/>
      <c r="G5257" s="42"/>
    </row>
    <row r="5258" spans="5:7" x14ac:dyDescent="0.25">
      <c r="E5258" s="13"/>
      <c r="F5258" s="36"/>
      <c r="G5258" s="42"/>
    </row>
    <row r="5259" spans="5:7" x14ac:dyDescent="0.25">
      <c r="E5259" s="13"/>
      <c r="F5259" s="36"/>
      <c r="G5259" s="42"/>
    </row>
    <row r="5260" spans="5:7" x14ac:dyDescent="0.25">
      <c r="E5260" s="13"/>
      <c r="F5260" s="36"/>
      <c r="G5260" s="42"/>
    </row>
    <row r="5261" spans="5:7" x14ac:dyDescent="0.25">
      <c r="E5261" s="13"/>
      <c r="F5261" s="36"/>
      <c r="G5261" s="42"/>
    </row>
    <row r="5262" spans="5:7" x14ac:dyDescent="0.25">
      <c r="E5262" s="13"/>
      <c r="F5262" s="36"/>
      <c r="G5262" s="42"/>
    </row>
    <row r="5263" spans="5:7" x14ac:dyDescent="0.25">
      <c r="E5263" s="13"/>
      <c r="F5263" s="36"/>
      <c r="G5263" s="42"/>
    </row>
    <row r="5264" spans="5:7" x14ac:dyDescent="0.25">
      <c r="E5264" s="13"/>
      <c r="F5264" s="36"/>
      <c r="G5264" s="42"/>
    </row>
    <row r="5265" spans="5:7" x14ac:dyDescent="0.25">
      <c r="E5265" s="13"/>
      <c r="F5265" s="36"/>
      <c r="G5265" s="42"/>
    </row>
    <row r="5266" spans="5:7" x14ac:dyDescent="0.25">
      <c r="E5266" s="13"/>
      <c r="F5266" s="36"/>
      <c r="G5266" s="42"/>
    </row>
    <row r="5267" spans="5:7" x14ac:dyDescent="0.25">
      <c r="E5267" s="13"/>
      <c r="F5267" s="36"/>
      <c r="G5267" s="42"/>
    </row>
    <row r="5268" spans="5:7" x14ac:dyDescent="0.25">
      <c r="E5268" s="13"/>
      <c r="F5268" s="36"/>
      <c r="G5268" s="42"/>
    </row>
    <row r="5269" spans="5:7" x14ac:dyDescent="0.25">
      <c r="E5269" s="13"/>
      <c r="F5269" s="36"/>
      <c r="G5269" s="42"/>
    </row>
    <row r="5270" spans="5:7" x14ac:dyDescent="0.25">
      <c r="E5270" s="13"/>
      <c r="F5270" s="36"/>
      <c r="G5270" s="42"/>
    </row>
    <row r="5271" spans="5:7" x14ac:dyDescent="0.25">
      <c r="E5271" s="13"/>
      <c r="F5271" s="36"/>
      <c r="G5271" s="42"/>
    </row>
    <row r="5272" spans="5:7" x14ac:dyDescent="0.25">
      <c r="E5272" s="13"/>
      <c r="F5272" s="36"/>
      <c r="G5272" s="42"/>
    </row>
    <row r="5273" spans="5:7" x14ac:dyDescent="0.25">
      <c r="E5273" s="13"/>
      <c r="F5273" s="36"/>
      <c r="G5273" s="42"/>
    </row>
    <row r="5274" spans="5:7" x14ac:dyDescent="0.25">
      <c r="E5274" s="13"/>
      <c r="F5274" s="36"/>
      <c r="G5274" s="42"/>
    </row>
    <row r="5275" spans="5:7" x14ac:dyDescent="0.25">
      <c r="E5275" s="13"/>
      <c r="F5275" s="36"/>
      <c r="G5275" s="42"/>
    </row>
    <row r="5276" spans="5:7" x14ac:dyDescent="0.25">
      <c r="E5276" s="13"/>
      <c r="F5276" s="36"/>
      <c r="G5276" s="42"/>
    </row>
    <row r="5277" spans="5:7" x14ac:dyDescent="0.25">
      <c r="E5277" s="13"/>
      <c r="F5277" s="36"/>
      <c r="G5277" s="42"/>
    </row>
    <row r="5278" spans="5:7" x14ac:dyDescent="0.25">
      <c r="E5278" s="13"/>
      <c r="F5278" s="36"/>
      <c r="G5278" s="42"/>
    </row>
    <row r="5279" spans="5:7" x14ac:dyDescent="0.25">
      <c r="E5279" s="13"/>
      <c r="F5279" s="36"/>
      <c r="G5279" s="42"/>
    </row>
    <row r="5280" spans="5:7" x14ac:dyDescent="0.25">
      <c r="E5280" s="13"/>
      <c r="F5280" s="36"/>
      <c r="G5280" s="42"/>
    </row>
    <row r="5281" spans="5:7" x14ac:dyDescent="0.25">
      <c r="E5281" s="13"/>
      <c r="F5281" s="36"/>
      <c r="G5281" s="42"/>
    </row>
    <row r="5282" spans="5:7" x14ac:dyDescent="0.25">
      <c r="E5282" s="13"/>
      <c r="F5282" s="36"/>
      <c r="G5282" s="42"/>
    </row>
    <row r="5283" spans="5:7" x14ac:dyDescent="0.25">
      <c r="E5283" s="13"/>
      <c r="F5283" s="36"/>
      <c r="G5283" s="42"/>
    </row>
    <row r="5284" spans="5:7" x14ac:dyDescent="0.25">
      <c r="E5284" s="13"/>
      <c r="F5284" s="36"/>
      <c r="G5284" s="42"/>
    </row>
    <row r="5285" spans="5:7" x14ac:dyDescent="0.25">
      <c r="E5285" s="13"/>
      <c r="F5285" s="36"/>
      <c r="G5285" s="42"/>
    </row>
    <row r="5286" spans="5:7" x14ac:dyDescent="0.25">
      <c r="E5286" s="13"/>
      <c r="F5286" s="36"/>
      <c r="G5286" s="42"/>
    </row>
    <row r="5287" spans="5:7" x14ac:dyDescent="0.25">
      <c r="E5287" s="13"/>
      <c r="F5287" s="36"/>
      <c r="G5287" s="42"/>
    </row>
    <row r="5288" spans="5:7" x14ac:dyDescent="0.25">
      <c r="E5288" s="13"/>
      <c r="F5288" s="36"/>
      <c r="G5288" s="42"/>
    </row>
    <row r="5289" spans="5:7" x14ac:dyDescent="0.25">
      <c r="E5289" s="13"/>
      <c r="F5289" s="36"/>
      <c r="G5289" s="42"/>
    </row>
    <row r="5290" spans="5:7" x14ac:dyDescent="0.25">
      <c r="E5290" s="13"/>
      <c r="F5290" s="36"/>
      <c r="G5290" s="42"/>
    </row>
    <row r="5291" spans="5:7" x14ac:dyDescent="0.25">
      <c r="E5291" s="13"/>
      <c r="F5291" s="36"/>
      <c r="G5291" s="42"/>
    </row>
    <row r="5292" spans="5:7" x14ac:dyDescent="0.25">
      <c r="E5292" s="13"/>
      <c r="F5292" s="36"/>
      <c r="G5292" s="42"/>
    </row>
    <row r="5293" spans="5:7" x14ac:dyDescent="0.25">
      <c r="E5293" s="13"/>
      <c r="F5293" s="36"/>
      <c r="G5293" s="42"/>
    </row>
    <row r="5294" spans="5:7" x14ac:dyDescent="0.25">
      <c r="E5294" s="13"/>
      <c r="F5294" s="36"/>
      <c r="G5294" s="42"/>
    </row>
    <row r="5295" spans="5:7" x14ac:dyDescent="0.25">
      <c r="E5295" s="13"/>
      <c r="F5295" s="36"/>
      <c r="G5295" s="42"/>
    </row>
    <row r="5296" spans="5:7" x14ac:dyDescent="0.25">
      <c r="E5296" s="13"/>
      <c r="F5296" s="36"/>
      <c r="G5296" s="42"/>
    </row>
    <row r="5297" spans="5:7" x14ac:dyDescent="0.25">
      <c r="E5297" s="13"/>
      <c r="F5297" s="36"/>
      <c r="G5297" s="42"/>
    </row>
    <row r="5298" spans="5:7" x14ac:dyDescent="0.25">
      <c r="E5298" s="13"/>
      <c r="F5298" s="36"/>
      <c r="G5298" s="42"/>
    </row>
    <row r="5299" spans="5:7" x14ac:dyDescent="0.25">
      <c r="E5299" s="13"/>
      <c r="F5299" s="36"/>
      <c r="G5299" s="42"/>
    </row>
    <row r="5300" spans="5:7" x14ac:dyDescent="0.25">
      <c r="E5300" s="13"/>
      <c r="F5300" s="36"/>
      <c r="G5300" s="42"/>
    </row>
    <row r="5301" spans="5:7" x14ac:dyDescent="0.25">
      <c r="E5301" s="13"/>
      <c r="F5301" s="36"/>
      <c r="G5301" s="42"/>
    </row>
    <row r="5302" spans="5:7" x14ac:dyDescent="0.25">
      <c r="E5302" s="13"/>
      <c r="F5302" s="36"/>
      <c r="G5302" s="42"/>
    </row>
    <row r="5303" spans="5:7" x14ac:dyDescent="0.25">
      <c r="E5303" s="13"/>
      <c r="F5303" s="36"/>
      <c r="G5303" s="42"/>
    </row>
    <row r="5304" spans="5:7" x14ac:dyDescent="0.25">
      <c r="E5304" s="13"/>
      <c r="F5304" s="36"/>
      <c r="G5304" s="42"/>
    </row>
    <row r="5305" spans="5:7" x14ac:dyDescent="0.25">
      <c r="E5305" s="13"/>
      <c r="F5305" s="36"/>
      <c r="G5305" s="42"/>
    </row>
    <row r="5306" spans="5:7" x14ac:dyDescent="0.25">
      <c r="E5306" s="13"/>
      <c r="F5306" s="36"/>
      <c r="G5306" s="42"/>
    </row>
    <row r="5307" spans="5:7" x14ac:dyDescent="0.25">
      <c r="E5307" s="13"/>
      <c r="F5307" s="36"/>
      <c r="G5307" s="42"/>
    </row>
    <row r="5308" spans="5:7" x14ac:dyDescent="0.25">
      <c r="E5308" s="13"/>
      <c r="F5308" s="36"/>
      <c r="G5308" s="42"/>
    </row>
    <row r="5309" spans="5:7" x14ac:dyDescent="0.25">
      <c r="E5309" s="13"/>
      <c r="F5309" s="36"/>
      <c r="G5309" s="42"/>
    </row>
    <row r="5310" spans="5:7" x14ac:dyDescent="0.25">
      <c r="E5310" s="13"/>
      <c r="F5310" s="36"/>
      <c r="G5310" s="42"/>
    </row>
    <row r="5311" spans="5:7" x14ac:dyDescent="0.25">
      <c r="E5311" s="13"/>
      <c r="F5311" s="36"/>
      <c r="G5311" s="42"/>
    </row>
    <row r="5312" spans="5:7" x14ac:dyDescent="0.25">
      <c r="E5312" s="13"/>
      <c r="F5312" s="36"/>
      <c r="G5312" s="42"/>
    </row>
    <row r="5313" spans="5:7" x14ac:dyDescent="0.25">
      <c r="E5313" s="13"/>
      <c r="F5313" s="36"/>
      <c r="G5313" s="42"/>
    </row>
    <row r="5314" spans="5:7" x14ac:dyDescent="0.25">
      <c r="E5314" s="13"/>
      <c r="F5314" s="36"/>
      <c r="G5314" s="42"/>
    </row>
    <row r="5315" spans="5:7" x14ac:dyDescent="0.25">
      <c r="E5315" s="13"/>
      <c r="F5315" s="36"/>
      <c r="G5315" s="42"/>
    </row>
    <row r="5316" spans="5:7" x14ac:dyDescent="0.25">
      <c r="E5316" s="13"/>
      <c r="F5316" s="36"/>
      <c r="G5316" s="42"/>
    </row>
    <row r="5317" spans="5:7" x14ac:dyDescent="0.25">
      <c r="E5317" s="13"/>
      <c r="F5317" s="36"/>
      <c r="G5317" s="42"/>
    </row>
    <row r="5318" spans="5:7" x14ac:dyDescent="0.25">
      <c r="E5318" s="13"/>
      <c r="F5318" s="36"/>
      <c r="G5318" s="42"/>
    </row>
    <row r="5319" spans="5:7" x14ac:dyDescent="0.25">
      <c r="E5319" s="13"/>
      <c r="F5319" s="36"/>
      <c r="G5319" s="42"/>
    </row>
    <row r="5320" spans="5:7" x14ac:dyDescent="0.25">
      <c r="E5320" s="13"/>
      <c r="F5320" s="36"/>
      <c r="G5320" s="42"/>
    </row>
    <row r="5321" spans="5:7" x14ac:dyDescent="0.25">
      <c r="E5321" s="13"/>
      <c r="F5321" s="36"/>
      <c r="G5321" s="42"/>
    </row>
    <row r="5322" spans="5:7" x14ac:dyDescent="0.25">
      <c r="E5322" s="13"/>
      <c r="F5322" s="36"/>
      <c r="G5322" s="42"/>
    </row>
    <row r="5323" spans="5:7" x14ac:dyDescent="0.25">
      <c r="E5323" s="13"/>
      <c r="F5323" s="36"/>
      <c r="G5323" s="42"/>
    </row>
    <row r="5324" spans="5:7" x14ac:dyDescent="0.25">
      <c r="E5324" s="13"/>
      <c r="F5324" s="36"/>
      <c r="G5324" s="42"/>
    </row>
    <row r="5325" spans="5:7" x14ac:dyDescent="0.25">
      <c r="E5325" s="13"/>
      <c r="F5325" s="36"/>
      <c r="G5325" s="42"/>
    </row>
    <row r="5326" spans="5:7" x14ac:dyDescent="0.25">
      <c r="E5326" s="13"/>
      <c r="F5326" s="36"/>
      <c r="G5326" s="42"/>
    </row>
    <row r="5327" spans="5:7" x14ac:dyDescent="0.25">
      <c r="E5327" s="13"/>
      <c r="F5327" s="36"/>
      <c r="G5327" s="42"/>
    </row>
    <row r="5328" spans="5:7" x14ac:dyDescent="0.25">
      <c r="E5328" s="13"/>
      <c r="F5328" s="36"/>
      <c r="G5328" s="42"/>
    </row>
    <row r="5329" spans="5:7" x14ac:dyDescent="0.25">
      <c r="E5329" s="13"/>
      <c r="F5329" s="36"/>
      <c r="G5329" s="42"/>
    </row>
    <row r="5330" spans="5:7" x14ac:dyDescent="0.25">
      <c r="E5330" s="13"/>
      <c r="F5330" s="36"/>
      <c r="G5330" s="42"/>
    </row>
    <row r="5331" spans="5:7" x14ac:dyDescent="0.25">
      <c r="E5331" s="13"/>
      <c r="F5331" s="36"/>
      <c r="G5331" s="42"/>
    </row>
    <row r="5332" spans="5:7" x14ac:dyDescent="0.25">
      <c r="E5332" s="13"/>
      <c r="F5332" s="36"/>
      <c r="G5332" s="42"/>
    </row>
    <row r="5333" spans="5:7" x14ac:dyDescent="0.25">
      <c r="E5333" s="13"/>
      <c r="F5333" s="36"/>
      <c r="G5333" s="42"/>
    </row>
    <row r="5334" spans="5:7" x14ac:dyDescent="0.25">
      <c r="E5334" s="13"/>
      <c r="F5334" s="36"/>
      <c r="G5334" s="42"/>
    </row>
    <row r="5335" spans="5:7" x14ac:dyDescent="0.25">
      <c r="E5335" s="13"/>
      <c r="F5335" s="36"/>
      <c r="G5335" s="42"/>
    </row>
    <row r="5336" spans="5:7" x14ac:dyDescent="0.25">
      <c r="E5336" s="13"/>
      <c r="F5336" s="36"/>
      <c r="G5336" s="42"/>
    </row>
    <row r="5337" spans="5:7" x14ac:dyDescent="0.25">
      <c r="E5337" s="13"/>
      <c r="F5337" s="36"/>
      <c r="G5337" s="42"/>
    </row>
    <row r="5338" spans="5:7" x14ac:dyDescent="0.25">
      <c r="E5338" s="13"/>
      <c r="F5338" s="36"/>
      <c r="G5338" s="42"/>
    </row>
    <row r="5339" spans="5:7" x14ac:dyDescent="0.25">
      <c r="E5339" s="13"/>
      <c r="F5339" s="36"/>
      <c r="G5339" s="42"/>
    </row>
    <row r="5340" spans="5:7" x14ac:dyDescent="0.25">
      <c r="E5340" s="13"/>
      <c r="F5340" s="36"/>
      <c r="G5340" s="42"/>
    </row>
    <row r="5341" spans="5:7" x14ac:dyDescent="0.25">
      <c r="E5341" s="13"/>
      <c r="F5341" s="36"/>
      <c r="G5341" s="42"/>
    </row>
    <row r="5342" spans="5:7" x14ac:dyDescent="0.25">
      <c r="E5342" s="13"/>
      <c r="F5342" s="36"/>
      <c r="G5342" s="42"/>
    </row>
    <row r="5343" spans="5:7" x14ac:dyDescent="0.25">
      <c r="E5343" s="13"/>
      <c r="F5343" s="36"/>
      <c r="G5343" s="42"/>
    </row>
    <row r="5344" spans="5:7" x14ac:dyDescent="0.25">
      <c r="E5344" s="13"/>
      <c r="F5344" s="36"/>
      <c r="G5344" s="42"/>
    </row>
    <row r="5345" spans="5:7" x14ac:dyDescent="0.25">
      <c r="E5345" s="13"/>
      <c r="F5345" s="36"/>
      <c r="G5345" s="42"/>
    </row>
    <row r="5346" spans="5:7" x14ac:dyDescent="0.25">
      <c r="E5346" s="13"/>
      <c r="F5346" s="36"/>
      <c r="G5346" s="42"/>
    </row>
    <row r="5347" spans="5:7" x14ac:dyDescent="0.25">
      <c r="E5347" s="13"/>
      <c r="F5347" s="36"/>
      <c r="G5347" s="42"/>
    </row>
    <row r="5348" spans="5:7" x14ac:dyDescent="0.25">
      <c r="E5348" s="13"/>
      <c r="F5348" s="36"/>
      <c r="G5348" s="42"/>
    </row>
    <row r="5349" spans="5:7" x14ac:dyDescent="0.25">
      <c r="E5349" s="13"/>
      <c r="F5349" s="36"/>
      <c r="G5349" s="42"/>
    </row>
    <row r="5350" spans="5:7" x14ac:dyDescent="0.25">
      <c r="E5350" s="13"/>
      <c r="F5350" s="36"/>
      <c r="G5350" s="42"/>
    </row>
    <row r="5351" spans="5:7" x14ac:dyDescent="0.25">
      <c r="E5351" s="13"/>
      <c r="F5351" s="36"/>
      <c r="G5351" s="42"/>
    </row>
    <row r="5352" spans="5:7" x14ac:dyDescent="0.25">
      <c r="E5352" s="13"/>
      <c r="F5352" s="36"/>
      <c r="G5352" s="42"/>
    </row>
    <row r="5353" spans="5:7" x14ac:dyDescent="0.25">
      <c r="E5353" s="13"/>
      <c r="F5353" s="36"/>
      <c r="G5353" s="42"/>
    </row>
    <row r="5354" spans="5:7" x14ac:dyDescent="0.25">
      <c r="E5354" s="13"/>
      <c r="F5354" s="36"/>
      <c r="G5354" s="42"/>
    </row>
    <row r="5355" spans="5:7" x14ac:dyDescent="0.25">
      <c r="E5355" s="13"/>
      <c r="F5355" s="36"/>
      <c r="G5355" s="42"/>
    </row>
    <row r="5356" spans="5:7" x14ac:dyDescent="0.25">
      <c r="E5356" s="13"/>
      <c r="F5356" s="36"/>
      <c r="G5356" s="42"/>
    </row>
    <row r="5357" spans="5:7" x14ac:dyDescent="0.25">
      <c r="E5357" s="13"/>
      <c r="F5357" s="36"/>
      <c r="G5357" s="42"/>
    </row>
    <row r="5358" spans="5:7" x14ac:dyDescent="0.25">
      <c r="E5358" s="13"/>
      <c r="F5358" s="36"/>
      <c r="G5358" s="42"/>
    </row>
    <row r="5359" spans="5:7" x14ac:dyDescent="0.25">
      <c r="E5359" s="13"/>
      <c r="F5359" s="36"/>
      <c r="G5359" s="42"/>
    </row>
    <row r="5360" spans="5:7" x14ac:dyDescent="0.25">
      <c r="E5360" s="13"/>
      <c r="F5360" s="36"/>
      <c r="G5360" s="42"/>
    </row>
    <row r="5361" spans="5:7" x14ac:dyDescent="0.25">
      <c r="E5361" s="13"/>
      <c r="F5361" s="36"/>
      <c r="G5361" s="42"/>
    </row>
    <row r="5362" spans="5:7" x14ac:dyDescent="0.25">
      <c r="E5362" s="13"/>
      <c r="F5362" s="36"/>
      <c r="G5362" s="42"/>
    </row>
    <row r="5363" spans="5:7" x14ac:dyDescent="0.25">
      <c r="E5363" s="13"/>
      <c r="F5363" s="36"/>
      <c r="G5363" s="42"/>
    </row>
    <row r="5364" spans="5:7" x14ac:dyDescent="0.25">
      <c r="E5364" s="13"/>
      <c r="F5364" s="36"/>
      <c r="G5364" s="42"/>
    </row>
    <row r="5365" spans="5:7" x14ac:dyDescent="0.25">
      <c r="E5365" s="13"/>
      <c r="F5365" s="36"/>
      <c r="G5365" s="42"/>
    </row>
    <row r="5366" spans="5:7" x14ac:dyDescent="0.25">
      <c r="E5366" s="13"/>
      <c r="F5366" s="36"/>
      <c r="G5366" s="42"/>
    </row>
    <row r="5367" spans="5:7" x14ac:dyDescent="0.25">
      <c r="E5367" s="13"/>
      <c r="F5367" s="36"/>
      <c r="G5367" s="42"/>
    </row>
    <row r="5368" spans="5:7" x14ac:dyDescent="0.25">
      <c r="E5368" s="13"/>
      <c r="F5368" s="36"/>
      <c r="G5368" s="42"/>
    </row>
    <row r="5369" spans="5:7" x14ac:dyDescent="0.25">
      <c r="E5369" s="13"/>
      <c r="F5369" s="36"/>
      <c r="G5369" s="42"/>
    </row>
    <row r="5370" spans="5:7" x14ac:dyDescent="0.25">
      <c r="E5370" s="13"/>
      <c r="F5370" s="36"/>
      <c r="G5370" s="42"/>
    </row>
    <row r="5371" spans="5:7" x14ac:dyDescent="0.25">
      <c r="E5371" s="13"/>
      <c r="F5371" s="36"/>
      <c r="G5371" s="42"/>
    </row>
    <row r="5372" spans="5:7" x14ac:dyDescent="0.25">
      <c r="E5372" s="13"/>
      <c r="F5372" s="36"/>
      <c r="G5372" s="42"/>
    </row>
    <row r="5373" spans="5:7" x14ac:dyDescent="0.25">
      <c r="E5373" s="13"/>
      <c r="F5373" s="36"/>
      <c r="G5373" s="42"/>
    </row>
    <row r="5374" spans="5:7" x14ac:dyDescent="0.25">
      <c r="E5374" s="13"/>
      <c r="F5374" s="36"/>
      <c r="G5374" s="42"/>
    </row>
    <row r="5375" spans="5:7" x14ac:dyDescent="0.25">
      <c r="E5375" s="13"/>
      <c r="F5375" s="36"/>
      <c r="G5375" s="42"/>
    </row>
    <row r="5376" spans="5:7" x14ac:dyDescent="0.25">
      <c r="E5376" s="13"/>
      <c r="F5376" s="36"/>
      <c r="G5376" s="42"/>
    </row>
    <row r="5377" spans="5:7" x14ac:dyDescent="0.25">
      <c r="E5377" s="13"/>
      <c r="F5377" s="36"/>
      <c r="G5377" s="42"/>
    </row>
    <row r="5378" spans="5:7" x14ac:dyDescent="0.25">
      <c r="E5378" s="13"/>
      <c r="F5378" s="36"/>
      <c r="G5378" s="42"/>
    </row>
    <row r="5379" spans="5:7" x14ac:dyDescent="0.25">
      <c r="E5379" s="13"/>
      <c r="F5379" s="36"/>
      <c r="G5379" s="42"/>
    </row>
    <row r="5380" spans="5:7" x14ac:dyDescent="0.25">
      <c r="E5380" s="13"/>
      <c r="F5380" s="36"/>
      <c r="G5380" s="42"/>
    </row>
    <row r="5381" spans="5:7" x14ac:dyDescent="0.25">
      <c r="E5381" s="13"/>
      <c r="F5381" s="36"/>
      <c r="G5381" s="42"/>
    </row>
    <row r="5382" spans="5:7" x14ac:dyDescent="0.25">
      <c r="E5382" s="13"/>
      <c r="F5382" s="36"/>
      <c r="G5382" s="42"/>
    </row>
    <row r="5383" spans="5:7" x14ac:dyDescent="0.25">
      <c r="E5383" s="13"/>
      <c r="F5383" s="36"/>
      <c r="G5383" s="42"/>
    </row>
    <row r="5384" spans="5:7" x14ac:dyDescent="0.25">
      <c r="E5384" s="13"/>
      <c r="F5384" s="36"/>
      <c r="G5384" s="42"/>
    </row>
    <row r="5385" spans="5:7" x14ac:dyDescent="0.25">
      <c r="E5385" s="13"/>
      <c r="F5385" s="36"/>
      <c r="G5385" s="42"/>
    </row>
    <row r="5386" spans="5:7" x14ac:dyDescent="0.25">
      <c r="E5386" s="13"/>
      <c r="F5386" s="36"/>
      <c r="G5386" s="42"/>
    </row>
    <row r="5387" spans="5:7" x14ac:dyDescent="0.25">
      <c r="E5387" s="13"/>
      <c r="F5387" s="36"/>
      <c r="G5387" s="42"/>
    </row>
    <row r="5388" spans="5:7" x14ac:dyDescent="0.25">
      <c r="E5388" s="13"/>
      <c r="F5388" s="36"/>
      <c r="G5388" s="42"/>
    </row>
    <row r="5389" spans="5:7" x14ac:dyDescent="0.25">
      <c r="E5389" s="13"/>
      <c r="F5389" s="36"/>
      <c r="G5389" s="42"/>
    </row>
    <row r="5390" spans="5:7" x14ac:dyDescent="0.25">
      <c r="E5390" s="13"/>
      <c r="F5390" s="36"/>
      <c r="G5390" s="42"/>
    </row>
    <row r="5391" spans="5:7" x14ac:dyDescent="0.25">
      <c r="E5391" s="13"/>
      <c r="F5391" s="36"/>
      <c r="G5391" s="42"/>
    </row>
    <row r="5392" spans="5:7" x14ac:dyDescent="0.25">
      <c r="E5392" s="13"/>
      <c r="F5392" s="36"/>
      <c r="G5392" s="42"/>
    </row>
    <row r="5393" spans="5:7" x14ac:dyDescent="0.25">
      <c r="E5393" s="13"/>
      <c r="F5393" s="36"/>
      <c r="G5393" s="42"/>
    </row>
    <row r="5394" spans="5:7" x14ac:dyDescent="0.25">
      <c r="E5394" s="13"/>
      <c r="F5394" s="36"/>
      <c r="G5394" s="42"/>
    </row>
    <row r="5395" spans="5:7" x14ac:dyDescent="0.25">
      <c r="E5395" s="13"/>
      <c r="F5395" s="36"/>
      <c r="G5395" s="42"/>
    </row>
    <row r="5396" spans="5:7" x14ac:dyDescent="0.25">
      <c r="E5396" s="13"/>
      <c r="F5396" s="36"/>
      <c r="G5396" s="42"/>
    </row>
    <row r="5397" spans="5:7" x14ac:dyDescent="0.25">
      <c r="E5397" s="13"/>
      <c r="F5397" s="36"/>
      <c r="G5397" s="42"/>
    </row>
    <row r="5398" spans="5:7" x14ac:dyDescent="0.25">
      <c r="E5398" s="13"/>
      <c r="F5398" s="36"/>
      <c r="G5398" s="42"/>
    </row>
    <row r="5399" spans="5:7" x14ac:dyDescent="0.25">
      <c r="E5399" s="13"/>
      <c r="F5399" s="36"/>
      <c r="G5399" s="42"/>
    </row>
    <row r="5400" spans="5:7" x14ac:dyDescent="0.25">
      <c r="E5400" s="13"/>
      <c r="F5400" s="36"/>
      <c r="G5400" s="42"/>
    </row>
    <row r="5401" spans="5:7" x14ac:dyDescent="0.25">
      <c r="E5401" s="13"/>
      <c r="F5401" s="36"/>
      <c r="G5401" s="42"/>
    </row>
    <row r="5402" spans="5:7" x14ac:dyDescent="0.25">
      <c r="E5402" s="13"/>
      <c r="F5402" s="36"/>
      <c r="G5402" s="42"/>
    </row>
    <row r="5403" spans="5:7" x14ac:dyDescent="0.25">
      <c r="E5403" s="13"/>
      <c r="F5403" s="36"/>
      <c r="G5403" s="42"/>
    </row>
    <row r="5404" spans="5:7" x14ac:dyDescent="0.25">
      <c r="E5404" s="13"/>
      <c r="F5404" s="36"/>
      <c r="G5404" s="42"/>
    </row>
    <row r="5405" spans="5:7" x14ac:dyDescent="0.25">
      <c r="E5405" s="13"/>
      <c r="F5405" s="36"/>
      <c r="G5405" s="42"/>
    </row>
    <row r="5406" spans="5:7" x14ac:dyDescent="0.25">
      <c r="E5406" s="13"/>
      <c r="F5406" s="36"/>
      <c r="G5406" s="42"/>
    </row>
    <row r="5407" spans="5:7" x14ac:dyDescent="0.25">
      <c r="E5407" s="13"/>
      <c r="F5407" s="36"/>
      <c r="G5407" s="42"/>
    </row>
    <row r="5408" spans="5:7" x14ac:dyDescent="0.25">
      <c r="E5408" s="13"/>
      <c r="F5408" s="36"/>
      <c r="G5408" s="42"/>
    </row>
    <row r="5409" spans="5:7" x14ac:dyDescent="0.25">
      <c r="E5409" s="13"/>
      <c r="F5409" s="36"/>
      <c r="G5409" s="42"/>
    </row>
    <row r="5410" spans="5:7" x14ac:dyDescent="0.25">
      <c r="E5410" s="13"/>
      <c r="F5410" s="36"/>
      <c r="G5410" s="42"/>
    </row>
    <row r="5411" spans="5:7" x14ac:dyDescent="0.25">
      <c r="E5411" s="13"/>
      <c r="F5411" s="36"/>
      <c r="G5411" s="42"/>
    </row>
    <row r="5412" spans="5:7" x14ac:dyDescent="0.25">
      <c r="E5412" s="13"/>
      <c r="F5412" s="36"/>
      <c r="G5412" s="42"/>
    </row>
    <row r="5413" spans="5:7" x14ac:dyDescent="0.25">
      <c r="E5413" s="13"/>
      <c r="F5413" s="36"/>
      <c r="G5413" s="42"/>
    </row>
    <row r="5414" spans="5:7" x14ac:dyDescent="0.25">
      <c r="E5414" s="13"/>
      <c r="F5414" s="36"/>
      <c r="G5414" s="42"/>
    </row>
    <row r="5415" spans="5:7" x14ac:dyDescent="0.25">
      <c r="E5415" s="13"/>
      <c r="F5415" s="36"/>
      <c r="G5415" s="42"/>
    </row>
    <row r="5416" spans="5:7" x14ac:dyDescent="0.25">
      <c r="E5416" s="13"/>
      <c r="F5416" s="36"/>
      <c r="G5416" s="42"/>
    </row>
    <row r="5417" spans="5:7" x14ac:dyDescent="0.25">
      <c r="E5417" s="13"/>
      <c r="F5417" s="36"/>
      <c r="G5417" s="42"/>
    </row>
    <row r="5418" spans="5:7" x14ac:dyDescent="0.25">
      <c r="E5418" s="13"/>
      <c r="F5418" s="36"/>
      <c r="G5418" s="42"/>
    </row>
    <row r="5419" spans="5:7" x14ac:dyDescent="0.25">
      <c r="E5419" s="13"/>
      <c r="F5419" s="36"/>
      <c r="G5419" s="42"/>
    </row>
    <row r="5420" spans="5:7" x14ac:dyDescent="0.25">
      <c r="E5420" s="13"/>
      <c r="F5420" s="36"/>
      <c r="G5420" s="42"/>
    </row>
    <row r="5421" spans="5:7" x14ac:dyDescent="0.25">
      <c r="E5421" s="13"/>
      <c r="F5421" s="36"/>
      <c r="G5421" s="42"/>
    </row>
    <row r="5422" spans="5:7" x14ac:dyDescent="0.25">
      <c r="E5422" s="13"/>
      <c r="F5422" s="36"/>
      <c r="G5422" s="42"/>
    </row>
    <row r="5423" spans="5:7" x14ac:dyDescent="0.25">
      <c r="E5423" s="13"/>
      <c r="F5423" s="36"/>
      <c r="G5423" s="42"/>
    </row>
    <row r="5424" spans="5:7" x14ac:dyDescent="0.25">
      <c r="E5424" s="13"/>
      <c r="F5424" s="36"/>
      <c r="G5424" s="42"/>
    </row>
    <row r="5425" spans="5:7" x14ac:dyDescent="0.25">
      <c r="E5425" s="13"/>
      <c r="F5425" s="36"/>
      <c r="G5425" s="42"/>
    </row>
    <row r="5426" spans="5:7" x14ac:dyDescent="0.25">
      <c r="E5426" s="13"/>
      <c r="F5426" s="36"/>
      <c r="G5426" s="42"/>
    </row>
    <row r="5427" spans="5:7" x14ac:dyDescent="0.25">
      <c r="E5427" s="13"/>
      <c r="F5427" s="36"/>
      <c r="G5427" s="42"/>
    </row>
    <row r="5428" spans="5:7" x14ac:dyDescent="0.25">
      <c r="E5428" s="13"/>
      <c r="F5428" s="36"/>
      <c r="G5428" s="42"/>
    </row>
    <row r="5429" spans="5:7" x14ac:dyDescent="0.25">
      <c r="E5429" s="13"/>
      <c r="F5429" s="36"/>
      <c r="G5429" s="42"/>
    </row>
    <row r="5430" spans="5:7" x14ac:dyDescent="0.25">
      <c r="E5430" s="13"/>
      <c r="F5430" s="36"/>
      <c r="G5430" s="42"/>
    </row>
    <row r="5431" spans="5:7" x14ac:dyDescent="0.25">
      <c r="E5431" s="13"/>
      <c r="F5431" s="36"/>
      <c r="G5431" s="42"/>
    </row>
    <row r="5432" spans="5:7" x14ac:dyDescent="0.25">
      <c r="E5432" s="13"/>
      <c r="F5432" s="36"/>
      <c r="G5432" s="42"/>
    </row>
    <row r="5433" spans="5:7" x14ac:dyDescent="0.25">
      <c r="E5433" s="13"/>
      <c r="F5433" s="36"/>
      <c r="G5433" s="42"/>
    </row>
    <row r="5434" spans="5:7" x14ac:dyDescent="0.25">
      <c r="E5434" s="13"/>
      <c r="F5434" s="36"/>
      <c r="G5434" s="42"/>
    </row>
    <row r="5435" spans="5:7" x14ac:dyDescent="0.25">
      <c r="E5435" s="13"/>
      <c r="F5435" s="36"/>
      <c r="G5435" s="42"/>
    </row>
    <row r="5436" spans="5:7" x14ac:dyDescent="0.25">
      <c r="E5436" s="13"/>
      <c r="F5436" s="36"/>
      <c r="G5436" s="42"/>
    </row>
    <row r="5437" spans="5:7" x14ac:dyDescent="0.25">
      <c r="E5437" s="13"/>
      <c r="F5437" s="36"/>
      <c r="G5437" s="42"/>
    </row>
    <row r="5438" spans="5:7" x14ac:dyDescent="0.25">
      <c r="E5438" s="13"/>
      <c r="F5438" s="36"/>
      <c r="G5438" s="42"/>
    </row>
    <row r="5439" spans="5:7" x14ac:dyDescent="0.25">
      <c r="E5439" s="13"/>
      <c r="F5439" s="36"/>
      <c r="G5439" s="42"/>
    </row>
    <row r="5440" spans="5:7" x14ac:dyDescent="0.25">
      <c r="E5440" s="13"/>
      <c r="F5440" s="36"/>
      <c r="G5440" s="42"/>
    </row>
    <row r="5441" spans="5:7" x14ac:dyDescent="0.25">
      <c r="E5441" s="13"/>
      <c r="F5441" s="36"/>
      <c r="G5441" s="42"/>
    </row>
    <row r="5442" spans="5:7" x14ac:dyDescent="0.25">
      <c r="E5442" s="13"/>
      <c r="F5442" s="36"/>
      <c r="G5442" s="42"/>
    </row>
    <row r="5443" spans="5:7" x14ac:dyDescent="0.25">
      <c r="E5443" s="13"/>
      <c r="F5443" s="36"/>
      <c r="G5443" s="42"/>
    </row>
    <row r="5444" spans="5:7" x14ac:dyDescent="0.25">
      <c r="E5444" s="13"/>
      <c r="F5444" s="36"/>
      <c r="G5444" s="42"/>
    </row>
    <row r="5445" spans="5:7" x14ac:dyDescent="0.25">
      <c r="E5445" s="13"/>
      <c r="F5445" s="36"/>
      <c r="G5445" s="42"/>
    </row>
    <row r="5446" spans="5:7" x14ac:dyDescent="0.25">
      <c r="E5446" s="13"/>
      <c r="F5446" s="36"/>
      <c r="G5446" s="42"/>
    </row>
    <row r="5447" spans="5:7" x14ac:dyDescent="0.25">
      <c r="E5447" s="13"/>
      <c r="F5447" s="36"/>
      <c r="G5447" s="42"/>
    </row>
    <row r="5448" spans="5:7" x14ac:dyDescent="0.25">
      <c r="E5448" s="13"/>
      <c r="F5448" s="36"/>
      <c r="G5448" s="42"/>
    </row>
    <row r="5449" spans="5:7" x14ac:dyDescent="0.25">
      <c r="E5449" s="13"/>
      <c r="F5449" s="36"/>
      <c r="G5449" s="42"/>
    </row>
    <row r="5450" spans="5:7" x14ac:dyDescent="0.25">
      <c r="E5450" s="13"/>
      <c r="F5450" s="36"/>
      <c r="G5450" s="42"/>
    </row>
    <row r="5451" spans="5:7" x14ac:dyDescent="0.25">
      <c r="E5451" s="13"/>
      <c r="F5451" s="36"/>
      <c r="G5451" s="42"/>
    </row>
    <row r="5452" spans="5:7" x14ac:dyDescent="0.25">
      <c r="E5452" s="13"/>
      <c r="F5452" s="36"/>
      <c r="G5452" s="42"/>
    </row>
    <row r="5453" spans="5:7" x14ac:dyDescent="0.25">
      <c r="E5453" s="13"/>
      <c r="F5453" s="36"/>
      <c r="G5453" s="42"/>
    </row>
    <row r="5454" spans="5:7" x14ac:dyDescent="0.25">
      <c r="E5454" s="13"/>
      <c r="F5454" s="36"/>
      <c r="G5454" s="42"/>
    </row>
    <row r="5455" spans="5:7" x14ac:dyDescent="0.25">
      <c r="E5455" s="13"/>
      <c r="F5455" s="36"/>
      <c r="G5455" s="42"/>
    </row>
    <row r="5456" spans="5:7" x14ac:dyDescent="0.25">
      <c r="E5456" s="13"/>
      <c r="F5456" s="36"/>
      <c r="G5456" s="42"/>
    </row>
    <row r="5457" spans="5:7" x14ac:dyDescent="0.25">
      <c r="E5457" s="13"/>
      <c r="F5457" s="36"/>
      <c r="G5457" s="42"/>
    </row>
    <row r="5458" spans="5:7" x14ac:dyDescent="0.25">
      <c r="E5458" s="13"/>
      <c r="F5458" s="36"/>
      <c r="G5458" s="42"/>
    </row>
    <row r="5459" spans="5:7" x14ac:dyDescent="0.25">
      <c r="E5459" s="13"/>
      <c r="F5459" s="36"/>
      <c r="G5459" s="42"/>
    </row>
    <row r="5460" spans="5:7" x14ac:dyDescent="0.25">
      <c r="E5460" s="13"/>
      <c r="F5460" s="36"/>
      <c r="G5460" s="42"/>
    </row>
    <row r="5461" spans="5:7" x14ac:dyDescent="0.25">
      <c r="E5461" s="13"/>
      <c r="F5461" s="36"/>
      <c r="G5461" s="42"/>
    </row>
    <row r="5462" spans="5:7" x14ac:dyDescent="0.25">
      <c r="E5462" s="13"/>
      <c r="F5462" s="36"/>
      <c r="G5462" s="42"/>
    </row>
    <row r="5463" spans="5:7" x14ac:dyDescent="0.25">
      <c r="E5463" s="13"/>
      <c r="F5463" s="36"/>
      <c r="G5463" s="42"/>
    </row>
    <row r="5464" spans="5:7" x14ac:dyDescent="0.25">
      <c r="E5464" s="13"/>
      <c r="F5464" s="36"/>
      <c r="G5464" s="42"/>
    </row>
    <row r="5465" spans="5:7" x14ac:dyDescent="0.25">
      <c r="E5465" s="13"/>
      <c r="F5465" s="36"/>
      <c r="G5465" s="42"/>
    </row>
    <row r="5466" spans="5:7" x14ac:dyDescent="0.25">
      <c r="E5466" s="13"/>
      <c r="F5466" s="36"/>
      <c r="G5466" s="42"/>
    </row>
    <row r="5467" spans="5:7" x14ac:dyDescent="0.25">
      <c r="E5467" s="13"/>
      <c r="F5467" s="36"/>
      <c r="G5467" s="42"/>
    </row>
    <row r="5468" spans="5:7" x14ac:dyDescent="0.25">
      <c r="E5468" s="13"/>
      <c r="F5468" s="36"/>
      <c r="G5468" s="42"/>
    </row>
    <row r="5469" spans="5:7" x14ac:dyDescent="0.25">
      <c r="E5469" s="13"/>
      <c r="F5469" s="36"/>
      <c r="G5469" s="42"/>
    </row>
    <row r="5470" spans="5:7" x14ac:dyDescent="0.25">
      <c r="E5470" s="13"/>
      <c r="F5470" s="36"/>
      <c r="G5470" s="42"/>
    </row>
    <row r="5471" spans="5:7" x14ac:dyDescent="0.25">
      <c r="E5471" s="13"/>
      <c r="F5471" s="36"/>
      <c r="G5471" s="42"/>
    </row>
    <row r="5472" spans="5:7" x14ac:dyDescent="0.25">
      <c r="E5472" s="13"/>
      <c r="F5472" s="36"/>
      <c r="G5472" s="42"/>
    </row>
    <row r="5473" spans="5:7" x14ac:dyDescent="0.25">
      <c r="E5473" s="13"/>
      <c r="F5473" s="36"/>
      <c r="G5473" s="42"/>
    </row>
    <row r="5474" spans="5:7" x14ac:dyDescent="0.25">
      <c r="E5474" s="13"/>
      <c r="F5474" s="36"/>
      <c r="G5474" s="42"/>
    </row>
    <row r="5475" spans="5:7" x14ac:dyDescent="0.25">
      <c r="E5475" s="13"/>
      <c r="F5475" s="36"/>
      <c r="G5475" s="42"/>
    </row>
    <row r="5476" spans="5:7" x14ac:dyDescent="0.25">
      <c r="E5476" s="13"/>
      <c r="F5476" s="36"/>
      <c r="G5476" s="42"/>
    </row>
    <row r="5477" spans="5:7" x14ac:dyDescent="0.25">
      <c r="E5477" s="13"/>
      <c r="F5477" s="36"/>
      <c r="G5477" s="42"/>
    </row>
    <row r="5478" spans="5:7" x14ac:dyDescent="0.25">
      <c r="E5478" s="13"/>
      <c r="F5478" s="36"/>
      <c r="G5478" s="42"/>
    </row>
    <row r="5479" spans="5:7" x14ac:dyDescent="0.25">
      <c r="E5479" s="13"/>
      <c r="F5479" s="36"/>
      <c r="G5479" s="42"/>
    </row>
    <row r="5480" spans="5:7" x14ac:dyDescent="0.25">
      <c r="E5480" s="13"/>
      <c r="F5480" s="36"/>
      <c r="G5480" s="42"/>
    </row>
    <row r="5481" spans="5:7" x14ac:dyDescent="0.25">
      <c r="E5481" s="13"/>
      <c r="F5481" s="36"/>
      <c r="G5481" s="42"/>
    </row>
    <row r="5482" spans="5:7" x14ac:dyDescent="0.25">
      <c r="E5482" s="13"/>
      <c r="F5482" s="36"/>
      <c r="G5482" s="42"/>
    </row>
    <row r="5483" spans="5:7" x14ac:dyDescent="0.25">
      <c r="E5483" s="13"/>
      <c r="F5483" s="36"/>
      <c r="G5483" s="42"/>
    </row>
    <row r="5484" spans="5:7" x14ac:dyDescent="0.25">
      <c r="E5484" s="13"/>
      <c r="F5484" s="36"/>
      <c r="G5484" s="42"/>
    </row>
    <row r="5485" spans="5:7" x14ac:dyDescent="0.25">
      <c r="E5485" s="13"/>
      <c r="F5485" s="36"/>
      <c r="G5485" s="42"/>
    </row>
    <row r="5486" spans="5:7" x14ac:dyDescent="0.25">
      <c r="E5486" s="13"/>
      <c r="F5486" s="36"/>
      <c r="G5486" s="42"/>
    </row>
    <row r="5487" spans="5:7" x14ac:dyDescent="0.25">
      <c r="E5487" s="13"/>
      <c r="F5487" s="36"/>
      <c r="G5487" s="42"/>
    </row>
    <row r="5488" spans="5:7" x14ac:dyDescent="0.25">
      <c r="E5488" s="13"/>
      <c r="F5488" s="36"/>
      <c r="G5488" s="42"/>
    </row>
    <row r="5489" spans="5:7" x14ac:dyDescent="0.25">
      <c r="E5489" s="13"/>
      <c r="F5489" s="36"/>
      <c r="G5489" s="42"/>
    </row>
    <row r="5490" spans="5:7" x14ac:dyDescent="0.25">
      <c r="E5490" s="13"/>
      <c r="F5490" s="36"/>
      <c r="G5490" s="42"/>
    </row>
    <row r="5491" spans="5:7" x14ac:dyDescent="0.25">
      <c r="E5491" s="13"/>
      <c r="F5491" s="36"/>
      <c r="G5491" s="42"/>
    </row>
    <row r="5492" spans="5:7" x14ac:dyDescent="0.25">
      <c r="E5492" s="13"/>
      <c r="F5492" s="36"/>
      <c r="G5492" s="42"/>
    </row>
    <row r="5493" spans="5:7" x14ac:dyDescent="0.25">
      <c r="E5493" s="13"/>
      <c r="F5493" s="36"/>
      <c r="G5493" s="42"/>
    </row>
    <row r="5494" spans="5:7" x14ac:dyDescent="0.25">
      <c r="E5494" s="13"/>
      <c r="F5494" s="36"/>
      <c r="G5494" s="42"/>
    </row>
    <row r="5495" spans="5:7" x14ac:dyDescent="0.25">
      <c r="E5495" s="13"/>
      <c r="F5495" s="36"/>
      <c r="G5495" s="42"/>
    </row>
    <row r="5496" spans="5:7" x14ac:dyDescent="0.25">
      <c r="E5496" s="13"/>
      <c r="F5496" s="36"/>
      <c r="G5496" s="42"/>
    </row>
    <row r="5497" spans="5:7" x14ac:dyDescent="0.25">
      <c r="E5497" s="13"/>
      <c r="F5497" s="36"/>
      <c r="G5497" s="42"/>
    </row>
    <row r="5498" spans="5:7" x14ac:dyDescent="0.25">
      <c r="E5498" s="13"/>
      <c r="F5498" s="36"/>
      <c r="G5498" s="42"/>
    </row>
    <row r="5499" spans="5:7" x14ac:dyDescent="0.25">
      <c r="E5499" s="13"/>
      <c r="F5499" s="36"/>
      <c r="G5499" s="42"/>
    </row>
    <row r="5500" spans="5:7" x14ac:dyDescent="0.25">
      <c r="E5500" s="13"/>
      <c r="F5500" s="36"/>
      <c r="G5500" s="42"/>
    </row>
    <row r="5501" spans="5:7" x14ac:dyDescent="0.25">
      <c r="E5501" s="13"/>
      <c r="F5501" s="36"/>
      <c r="G5501" s="42"/>
    </row>
    <row r="5502" spans="5:7" x14ac:dyDescent="0.25">
      <c r="E5502" s="13"/>
      <c r="F5502" s="36"/>
      <c r="G5502" s="42"/>
    </row>
    <row r="5503" spans="5:7" x14ac:dyDescent="0.25">
      <c r="E5503" s="13"/>
      <c r="F5503" s="36"/>
      <c r="G5503" s="42"/>
    </row>
    <row r="5504" spans="5:7" x14ac:dyDescent="0.25">
      <c r="E5504" s="13"/>
      <c r="F5504" s="36"/>
      <c r="G5504" s="42"/>
    </row>
    <row r="5505" spans="5:7" x14ac:dyDescent="0.25">
      <c r="E5505" s="13"/>
      <c r="F5505" s="36"/>
      <c r="G5505" s="42"/>
    </row>
    <row r="5506" spans="5:7" x14ac:dyDescent="0.25">
      <c r="E5506" s="13"/>
      <c r="F5506" s="36"/>
      <c r="G5506" s="42"/>
    </row>
    <row r="5507" spans="5:7" x14ac:dyDescent="0.25">
      <c r="E5507" s="13"/>
      <c r="F5507" s="36"/>
      <c r="G5507" s="42"/>
    </row>
    <row r="5508" spans="5:7" x14ac:dyDescent="0.25">
      <c r="E5508" s="13"/>
      <c r="F5508" s="36"/>
      <c r="G5508" s="42"/>
    </row>
    <row r="5509" spans="5:7" x14ac:dyDescent="0.25">
      <c r="E5509" s="13"/>
      <c r="F5509" s="36"/>
      <c r="G5509" s="42"/>
    </row>
    <row r="5510" spans="5:7" x14ac:dyDescent="0.25">
      <c r="E5510" s="13"/>
      <c r="F5510" s="36"/>
      <c r="G5510" s="42"/>
    </row>
    <row r="5511" spans="5:7" x14ac:dyDescent="0.25">
      <c r="E5511" s="13"/>
      <c r="F5511" s="36"/>
      <c r="G5511" s="42"/>
    </row>
    <row r="5512" spans="5:7" x14ac:dyDescent="0.25">
      <c r="E5512" s="13"/>
      <c r="F5512" s="36"/>
      <c r="G5512" s="42"/>
    </row>
    <row r="5513" spans="5:7" x14ac:dyDescent="0.25">
      <c r="E5513" s="13"/>
      <c r="F5513" s="36"/>
      <c r="G5513" s="42"/>
    </row>
    <row r="5514" spans="5:7" x14ac:dyDescent="0.25">
      <c r="E5514" s="13"/>
      <c r="F5514" s="36"/>
      <c r="G5514" s="42"/>
    </row>
    <row r="5515" spans="5:7" x14ac:dyDescent="0.25">
      <c r="E5515" s="13"/>
      <c r="F5515" s="36"/>
      <c r="G5515" s="42"/>
    </row>
    <row r="5516" spans="5:7" x14ac:dyDescent="0.25">
      <c r="E5516" s="13"/>
      <c r="F5516" s="36"/>
      <c r="G5516" s="42"/>
    </row>
    <row r="5517" spans="5:7" x14ac:dyDescent="0.25">
      <c r="E5517" s="13"/>
      <c r="F5517" s="36"/>
      <c r="G5517" s="42"/>
    </row>
    <row r="5518" spans="5:7" x14ac:dyDescent="0.25">
      <c r="E5518" s="13"/>
      <c r="F5518" s="36"/>
      <c r="G5518" s="42"/>
    </row>
    <row r="5519" spans="5:7" x14ac:dyDescent="0.25">
      <c r="E5519" s="13"/>
      <c r="F5519" s="36"/>
      <c r="G5519" s="42"/>
    </row>
    <row r="5520" spans="5:7" x14ac:dyDescent="0.25">
      <c r="E5520" s="13"/>
      <c r="F5520" s="36"/>
      <c r="G5520" s="42"/>
    </row>
    <row r="5521" spans="5:7" x14ac:dyDescent="0.25">
      <c r="E5521" s="13"/>
      <c r="F5521" s="36"/>
      <c r="G5521" s="42"/>
    </row>
    <row r="5522" spans="5:7" x14ac:dyDescent="0.25">
      <c r="E5522" s="13"/>
      <c r="F5522" s="36"/>
      <c r="G5522" s="42"/>
    </row>
    <row r="5523" spans="5:7" x14ac:dyDescent="0.25">
      <c r="E5523" s="13"/>
      <c r="F5523" s="36"/>
      <c r="G5523" s="42"/>
    </row>
    <row r="5524" spans="5:7" x14ac:dyDescent="0.25">
      <c r="E5524" s="13"/>
      <c r="F5524" s="36"/>
      <c r="G5524" s="42"/>
    </row>
    <row r="5525" spans="5:7" x14ac:dyDescent="0.25">
      <c r="E5525" s="13"/>
      <c r="F5525" s="36"/>
      <c r="G5525" s="42"/>
    </row>
    <row r="5526" spans="5:7" x14ac:dyDescent="0.25">
      <c r="E5526" s="13"/>
      <c r="F5526" s="36"/>
      <c r="G5526" s="42"/>
    </row>
    <row r="5527" spans="5:7" x14ac:dyDescent="0.25">
      <c r="E5527" s="13"/>
      <c r="F5527" s="36"/>
      <c r="G5527" s="42"/>
    </row>
    <row r="5528" spans="5:7" x14ac:dyDescent="0.25">
      <c r="E5528" s="13"/>
      <c r="F5528" s="36"/>
      <c r="G5528" s="42"/>
    </row>
    <row r="5529" spans="5:7" x14ac:dyDescent="0.25">
      <c r="E5529" s="13"/>
      <c r="F5529" s="36"/>
      <c r="G5529" s="42"/>
    </row>
    <row r="5530" spans="5:7" x14ac:dyDescent="0.25">
      <c r="E5530" s="13"/>
      <c r="F5530" s="36"/>
      <c r="G5530" s="42"/>
    </row>
    <row r="5531" spans="5:7" x14ac:dyDescent="0.25">
      <c r="E5531" s="13"/>
      <c r="F5531" s="36"/>
      <c r="G5531" s="42"/>
    </row>
    <row r="5532" spans="5:7" x14ac:dyDescent="0.25">
      <c r="E5532" s="13"/>
      <c r="F5532" s="36"/>
      <c r="G5532" s="42"/>
    </row>
    <row r="5533" spans="5:7" x14ac:dyDescent="0.25">
      <c r="E5533" s="13"/>
      <c r="F5533" s="36"/>
      <c r="G5533" s="42"/>
    </row>
    <row r="5534" spans="5:7" x14ac:dyDescent="0.25">
      <c r="E5534" s="13"/>
      <c r="F5534" s="36"/>
      <c r="G5534" s="42"/>
    </row>
    <row r="5535" spans="5:7" x14ac:dyDescent="0.25">
      <c r="E5535" s="13"/>
      <c r="F5535" s="36"/>
      <c r="G5535" s="42"/>
    </row>
    <row r="5536" spans="5:7" x14ac:dyDescent="0.25">
      <c r="E5536" s="13"/>
      <c r="F5536" s="36"/>
      <c r="G5536" s="42"/>
    </row>
    <row r="5537" spans="5:7" x14ac:dyDescent="0.25">
      <c r="E5537" s="13"/>
      <c r="F5537" s="36"/>
      <c r="G5537" s="42"/>
    </row>
    <row r="5538" spans="5:7" x14ac:dyDescent="0.25">
      <c r="E5538" s="13"/>
      <c r="F5538" s="36"/>
      <c r="G5538" s="42"/>
    </row>
    <row r="5539" spans="5:7" x14ac:dyDescent="0.25">
      <c r="E5539" s="13"/>
      <c r="F5539" s="36"/>
      <c r="G5539" s="42"/>
    </row>
    <row r="5540" spans="5:7" x14ac:dyDescent="0.25">
      <c r="E5540" s="13"/>
      <c r="F5540" s="36"/>
      <c r="G5540" s="42"/>
    </row>
    <row r="5541" spans="5:7" x14ac:dyDescent="0.25">
      <c r="E5541" s="13"/>
      <c r="F5541" s="36"/>
      <c r="G5541" s="42"/>
    </row>
    <row r="5542" spans="5:7" x14ac:dyDescent="0.25">
      <c r="E5542" s="13"/>
      <c r="F5542" s="36"/>
      <c r="G5542" s="42"/>
    </row>
    <row r="5543" spans="5:7" x14ac:dyDescent="0.25">
      <c r="E5543" s="13"/>
      <c r="F5543" s="36"/>
      <c r="G5543" s="42"/>
    </row>
    <row r="5544" spans="5:7" x14ac:dyDescent="0.25">
      <c r="E5544" s="13"/>
      <c r="F5544" s="36"/>
      <c r="G5544" s="42"/>
    </row>
    <row r="5545" spans="5:7" x14ac:dyDescent="0.25">
      <c r="E5545" s="13"/>
      <c r="F5545" s="36"/>
      <c r="G5545" s="42"/>
    </row>
    <row r="5546" spans="5:7" x14ac:dyDescent="0.25">
      <c r="E5546" s="13"/>
      <c r="F5546" s="36"/>
      <c r="G5546" s="42"/>
    </row>
    <row r="5547" spans="5:7" x14ac:dyDescent="0.25">
      <c r="E5547" s="13"/>
      <c r="F5547" s="36"/>
      <c r="G5547" s="42"/>
    </row>
    <row r="5548" spans="5:7" x14ac:dyDescent="0.25">
      <c r="E5548" s="13"/>
      <c r="F5548" s="36"/>
      <c r="G5548" s="42"/>
    </row>
    <row r="5549" spans="5:7" x14ac:dyDescent="0.25">
      <c r="E5549" s="13"/>
      <c r="F5549" s="36"/>
      <c r="G5549" s="42"/>
    </row>
    <row r="5550" spans="5:7" x14ac:dyDescent="0.25">
      <c r="E5550" s="13"/>
      <c r="F5550" s="36"/>
      <c r="G5550" s="42"/>
    </row>
    <row r="5551" spans="5:7" x14ac:dyDescent="0.25">
      <c r="E5551" s="13"/>
      <c r="F5551" s="36"/>
      <c r="G5551" s="42"/>
    </row>
    <row r="5552" spans="5:7" x14ac:dyDescent="0.25">
      <c r="E5552" s="13"/>
      <c r="F5552" s="36"/>
      <c r="G5552" s="42"/>
    </row>
    <row r="5553" spans="5:7" x14ac:dyDescent="0.25">
      <c r="E5553" s="13"/>
      <c r="F5553" s="36"/>
      <c r="G5553" s="42"/>
    </row>
    <row r="5554" spans="5:7" x14ac:dyDescent="0.25">
      <c r="E5554" s="13"/>
      <c r="F5554" s="36"/>
      <c r="G5554" s="42"/>
    </row>
    <row r="5555" spans="5:7" x14ac:dyDescent="0.25">
      <c r="E5555" s="13"/>
      <c r="F5555" s="36"/>
      <c r="G5555" s="42"/>
    </row>
    <row r="5556" spans="5:7" x14ac:dyDescent="0.25">
      <c r="E5556" s="13"/>
      <c r="F5556" s="36"/>
      <c r="G5556" s="42"/>
    </row>
    <row r="5557" spans="5:7" x14ac:dyDescent="0.25">
      <c r="E5557" s="13"/>
      <c r="F5557" s="36"/>
      <c r="G5557" s="42"/>
    </row>
    <row r="5558" spans="5:7" x14ac:dyDescent="0.25">
      <c r="E5558" s="13"/>
      <c r="F5558" s="36"/>
      <c r="G5558" s="42"/>
    </row>
    <row r="5559" spans="5:7" x14ac:dyDescent="0.25">
      <c r="E5559" s="13"/>
      <c r="F5559" s="36"/>
      <c r="G5559" s="42"/>
    </row>
    <row r="5560" spans="5:7" x14ac:dyDescent="0.25">
      <c r="E5560" s="13"/>
      <c r="F5560" s="36"/>
      <c r="G5560" s="42"/>
    </row>
    <row r="5561" spans="5:7" x14ac:dyDescent="0.25">
      <c r="E5561" s="13"/>
      <c r="F5561" s="36"/>
      <c r="G5561" s="42"/>
    </row>
    <row r="5562" spans="5:7" x14ac:dyDescent="0.25">
      <c r="E5562" s="13"/>
      <c r="F5562" s="36"/>
      <c r="G5562" s="42"/>
    </row>
    <row r="5563" spans="5:7" x14ac:dyDescent="0.25">
      <c r="E5563" s="13"/>
      <c r="F5563" s="36"/>
      <c r="G5563" s="42"/>
    </row>
    <row r="5564" spans="5:7" x14ac:dyDescent="0.25">
      <c r="E5564" s="13"/>
      <c r="F5564" s="36"/>
      <c r="G5564" s="42"/>
    </row>
    <row r="5565" spans="5:7" x14ac:dyDescent="0.25">
      <c r="E5565" s="13"/>
      <c r="F5565" s="36"/>
      <c r="G5565" s="42"/>
    </row>
    <row r="5566" spans="5:7" x14ac:dyDescent="0.25">
      <c r="E5566" s="13"/>
      <c r="F5566" s="36"/>
      <c r="G5566" s="42"/>
    </row>
    <row r="5567" spans="5:7" x14ac:dyDescent="0.25">
      <c r="E5567" s="13"/>
      <c r="F5567" s="36"/>
      <c r="G5567" s="42"/>
    </row>
    <row r="5568" spans="5:7" x14ac:dyDescent="0.25">
      <c r="E5568" s="13"/>
      <c r="F5568" s="36"/>
      <c r="G5568" s="42"/>
    </row>
    <row r="5569" spans="5:7" x14ac:dyDescent="0.25">
      <c r="E5569" s="13"/>
      <c r="F5569" s="36"/>
      <c r="G5569" s="42"/>
    </row>
    <row r="5570" spans="5:7" x14ac:dyDescent="0.25">
      <c r="E5570" s="13"/>
      <c r="F5570" s="36"/>
      <c r="G5570" s="42"/>
    </row>
    <row r="5571" spans="5:7" x14ac:dyDescent="0.25">
      <c r="E5571" s="13"/>
      <c r="F5571" s="36"/>
      <c r="G5571" s="42"/>
    </row>
    <row r="5572" spans="5:7" x14ac:dyDescent="0.25">
      <c r="E5572" s="13"/>
      <c r="F5572" s="36"/>
      <c r="G5572" s="42"/>
    </row>
    <row r="5573" spans="5:7" x14ac:dyDescent="0.25">
      <c r="E5573" s="13"/>
      <c r="F5573" s="36"/>
      <c r="G5573" s="42"/>
    </row>
    <row r="5574" spans="5:7" x14ac:dyDescent="0.25">
      <c r="E5574" s="13"/>
      <c r="F5574" s="36"/>
      <c r="G5574" s="42"/>
    </row>
    <row r="5575" spans="5:7" x14ac:dyDescent="0.25">
      <c r="E5575" s="13"/>
      <c r="F5575" s="36"/>
      <c r="G5575" s="42"/>
    </row>
    <row r="5576" spans="5:7" x14ac:dyDescent="0.25">
      <c r="E5576" s="13"/>
      <c r="F5576" s="36"/>
      <c r="G5576" s="42"/>
    </row>
    <row r="5577" spans="5:7" x14ac:dyDescent="0.25">
      <c r="E5577" s="13"/>
      <c r="F5577" s="36"/>
      <c r="G5577" s="42"/>
    </row>
    <row r="5578" spans="5:7" x14ac:dyDescent="0.25">
      <c r="E5578" s="13"/>
      <c r="F5578" s="36"/>
      <c r="G5578" s="42"/>
    </row>
    <row r="5579" spans="5:7" x14ac:dyDescent="0.25">
      <c r="E5579" s="13"/>
      <c r="F5579" s="36"/>
      <c r="G5579" s="42"/>
    </row>
    <row r="5580" spans="5:7" x14ac:dyDescent="0.25">
      <c r="E5580" s="13"/>
      <c r="F5580" s="36"/>
      <c r="G5580" s="42"/>
    </row>
    <row r="5581" spans="5:7" x14ac:dyDescent="0.25">
      <c r="E5581" s="13"/>
      <c r="F5581" s="36"/>
      <c r="G5581" s="42"/>
    </row>
    <row r="5582" spans="5:7" x14ac:dyDescent="0.25">
      <c r="E5582" s="13"/>
      <c r="F5582" s="36"/>
      <c r="G5582" s="42"/>
    </row>
    <row r="5583" spans="5:7" x14ac:dyDescent="0.25">
      <c r="E5583" s="13"/>
      <c r="F5583" s="36"/>
      <c r="G5583" s="42"/>
    </row>
    <row r="5584" spans="5:7" x14ac:dyDescent="0.25">
      <c r="E5584" s="13"/>
      <c r="F5584" s="36"/>
      <c r="G5584" s="42"/>
    </row>
    <row r="5585" spans="5:7" x14ac:dyDescent="0.25">
      <c r="E5585" s="13"/>
      <c r="F5585" s="36"/>
      <c r="G5585" s="42"/>
    </row>
    <row r="5586" spans="5:7" x14ac:dyDescent="0.25">
      <c r="E5586" s="13"/>
      <c r="F5586" s="36"/>
      <c r="G5586" s="42"/>
    </row>
    <row r="5587" spans="5:7" x14ac:dyDescent="0.25">
      <c r="E5587" s="13"/>
      <c r="F5587" s="36"/>
      <c r="G5587" s="42"/>
    </row>
    <row r="5588" spans="5:7" x14ac:dyDescent="0.25">
      <c r="E5588" s="13"/>
      <c r="F5588" s="36"/>
      <c r="G5588" s="42"/>
    </row>
    <row r="5589" spans="5:7" x14ac:dyDescent="0.25">
      <c r="E5589" s="13"/>
      <c r="F5589" s="36"/>
      <c r="G5589" s="42"/>
    </row>
    <row r="5590" spans="5:7" x14ac:dyDescent="0.25">
      <c r="E5590" s="13"/>
      <c r="F5590" s="36"/>
      <c r="G5590" s="42"/>
    </row>
    <row r="5591" spans="5:7" x14ac:dyDescent="0.25">
      <c r="E5591" s="13"/>
      <c r="F5591" s="36"/>
      <c r="G5591" s="42"/>
    </row>
    <row r="5592" spans="5:7" x14ac:dyDescent="0.25">
      <c r="E5592" s="13"/>
      <c r="F5592" s="36"/>
      <c r="G5592" s="42"/>
    </row>
    <row r="5593" spans="5:7" x14ac:dyDescent="0.25">
      <c r="E5593" s="13"/>
      <c r="F5593" s="36"/>
      <c r="G5593" s="42"/>
    </row>
    <row r="5594" spans="5:7" x14ac:dyDescent="0.25">
      <c r="E5594" s="13"/>
      <c r="F5594" s="36"/>
      <c r="G5594" s="42"/>
    </row>
    <row r="5595" spans="5:7" x14ac:dyDescent="0.25">
      <c r="E5595" s="13"/>
      <c r="F5595" s="36"/>
      <c r="G5595" s="42"/>
    </row>
    <row r="5596" spans="5:7" x14ac:dyDescent="0.25">
      <c r="E5596" s="13"/>
      <c r="F5596" s="36"/>
      <c r="G5596" s="42"/>
    </row>
    <row r="5597" spans="5:7" x14ac:dyDescent="0.25">
      <c r="E5597" s="13"/>
      <c r="F5597" s="36"/>
      <c r="G5597" s="42"/>
    </row>
    <row r="5598" spans="5:7" x14ac:dyDescent="0.25">
      <c r="E5598" s="13"/>
      <c r="F5598" s="36"/>
      <c r="G5598" s="42"/>
    </row>
    <row r="5599" spans="5:7" x14ac:dyDescent="0.25">
      <c r="E5599" s="13"/>
      <c r="F5599" s="36"/>
      <c r="G5599" s="42"/>
    </row>
    <row r="5600" spans="5:7" x14ac:dyDescent="0.25">
      <c r="E5600" s="13"/>
      <c r="F5600" s="36"/>
      <c r="G5600" s="42"/>
    </row>
    <row r="5601" spans="5:7" x14ac:dyDescent="0.25">
      <c r="E5601" s="13"/>
      <c r="F5601" s="36"/>
      <c r="G5601" s="42"/>
    </row>
    <row r="5602" spans="5:7" x14ac:dyDescent="0.25">
      <c r="E5602" s="13"/>
      <c r="F5602" s="36"/>
      <c r="G5602" s="42"/>
    </row>
    <row r="5603" spans="5:7" x14ac:dyDescent="0.25">
      <c r="E5603" s="13"/>
      <c r="F5603" s="36"/>
      <c r="G5603" s="42"/>
    </row>
    <row r="5604" spans="5:7" x14ac:dyDescent="0.25">
      <c r="E5604" s="13"/>
      <c r="F5604" s="36"/>
      <c r="G5604" s="42"/>
    </row>
    <row r="5605" spans="5:7" x14ac:dyDescent="0.25">
      <c r="E5605" s="13"/>
      <c r="F5605" s="36"/>
      <c r="G5605" s="42"/>
    </row>
    <row r="5606" spans="5:7" x14ac:dyDescent="0.25">
      <c r="E5606" s="13"/>
      <c r="F5606" s="36"/>
      <c r="G5606" s="42"/>
    </row>
    <row r="5607" spans="5:7" x14ac:dyDescent="0.25">
      <c r="E5607" s="13"/>
      <c r="F5607" s="36"/>
      <c r="G5607" s="42"/>
    </row>
    <row r="5608" spans="5:7" x14ac:dyDescent="0.25">
      <c r="E5608" s="13"/>
      <c r="F5608" s="36"/>
      <c r="G5608" s="42"/>
    </row>
    <row r="5609" spans="5:7" x14ac:dyDescent="0.25">
      <c r="E5609" s="13"/>
      <c r="F5609" s="36"/>
      <c r="G5609" s="42"/>
    </row>
    <row r="5610" spans="5:7" x14ac:dyDescent="0.25">
      <c r="E5610" s="13"/>
      <c r="F5610" s="36"/>
      <c r="G5610" s="42"/>
    </row>
    <row r="5611" spans="5:7" x14ac:dyDescent="0.25">
      <c r="E5611" s="13"/>
      <c r="F5611" s="36"/>
      <c r="G5611" s="42"/>
    </row>
    <row r="5612" spans="5:7" x14ac:dyDescent="0.25">
      <c r="E5612" s="13"/>
      <c r="F5612" s="36"/>
      <c r="G5612" s="42"/>
    </row>
    <row r="5613" spans="5:7" x14ac:dyDescent="0.25">
      <c r="E5613" s="13"/>
      <c r="F5613" s="36"/>
      <c r="G5613" s="42"/>
    </row>
    <row r="5614" spans="5:7" x14ac:dyDescent="0.25">
      <c r="E5614" s="13"/>
      <c r="F5614" s="36"/>
      <c r="G5614" s="42"/>
    </row>
    <row r="5615" spans="5:7" x14ac:dyDescent="0.25">
      <c r="E5615" s="13"/>
      <c r="F5615" s="36"/>
      <c r="G5615" s="42"/>
    </row>
    <row r="5616" spans="5:7" x14ac:dyDescent="0.25">
      <c r="E5616" s="13"/>
      <c r="F5616" s="36"/>
      <c r="G5616" s="42"/>
    </row>
    <row r="5617" spans="5:7" x14ac:dyDescent="0.25">
      <c r="E5617" s="13"/>
      <c r="F5617" s="36"/>
      <c r="G5617" s="42"/>
    </row>
    <row r="5618" spans="5:7" x14ac:dyDescent="0.25">
      <c r="E5618" s="13"/>
      <c r="F5618" s="36"/>
      <c r="G5618" s="42"/>
    </row>
    <row r="5619" spans="5:7" x14ac:dyDescent="0.25">
      <c r="E5619" s="13"/>
      <c r="F5619" s="36"/>
      <c r="G5619" s="42"/>
    </row>
    <row r="5620" spans="5:7" x14ac:dyDescent="0.25">
      <c r="E5620" s="13"/>
      <c r="F5620" s="36"/>
      <c r="G5620" s="42"/>
    </row>
    <row r="5621" spans="5:7" x14ac:dyDescent="0.25">
      <c r="E5621" s="13"/>
      <c r="F5621" s="36"/>
      <c r="G5621" s="42"/>
    </row>
    <row r="5622" spans="5:7" x14ac:dyDescent="0.25">
      <c r="E5622" s="13"/>
      <c r="F5622" s="36"/>
      <c r="G5622" s="42"/>
    </row>
    <row r="5623" spans="5:7" x14ac:dyDescent="0.25">
      <c r="E5623" s="13"/>
      <c r="F5623" s="36"/>
      <c r="G5623" s="42"/>
    </row>
    <row r="5624" spans="5:7" x14ac:dyDescent="0.25">
      <c r="E5624" s="13"/>
      <c r="F5624" s="36"/>
      <c r="G5624" s="42"/>
    </row>
    <row r="5625" spans="5:7" x14ac:dyDescent="0.25">
      <c r="E5625" s="13"/>
      <c r="F5625" s="36"/>
      <c r="G5625" s="42"/>
    </row>
    <row r="5626" spans="5:7" x14ac:dyDescent="0.25">
      <c r="E5626" s="13"/>
      <c r="F5626" s="36"/>
      <c r="G5626" s="42"/>
    </row>
    <row r="5627" spans="5:7" x14ac:dyDescent="0.25">
      <c r="E5627" s="13"/>
      <c r="F5627" s="36"/>
      <c r="G5627" s="42"/>
    </row>
    <row r="5628" spans="5:7" x14ac:dyDescent="0.25">
      <c r="E5628" s="13"/>
      <c r="F5628" s="36"/>
      <c r="G5628" s="42"/>
    </row>
    <row r="5629" spans="5:7" x14ac:dyDescent="0.25">
      <c r="E5629" s="13"/>
      <c r="F5629" s="36"/>
      <c r="G5629" s="42"/>
    </row>
    <row r="5630" spans="5:7" x14ac:dyDescent="0.25">
      <c r="E5630" s="13"/>
      <c r="F5630" s="36"/>
      <c r="G5630" s="42"/>
    </row>
    <row r="5631" spans="5:7" x14ac:dyDescent="0.25">
      <c r="E5631" s="13"/>
      <c r="F5631" s="36"/>
      <c r="G5631" s="42"/>
    </row>
    <row r="5632" spans="5:7" x14ac:dyDescent="0.25">
      <c r="E5632" s="13"/>
      <c r="F5632" s="36"/>
      <c r="G5632" s="42"/>
    </row>
    <row r="5633" spans="5:7" x14ac:dyDescent="0.25">
      <c r="E5633" s="13"/>
      <c r="F5633" s="36"/>
      <c r="G5633" s="42"/>
    </row>
    <row r="5634" spans="5:7" x14ac:dyDescent="0.25">
      <c r="E5634" s="13"/>
      <c r="F5634" s="36"/>
      <c r="G5634" s="42"/>
    </row>
    <row r="5635" spans="5:7" x14ac:dyDescent="0.25">
      <c r="E5635" s="13"/>
      <c r="F5635" s="36"/>
      <c r="G5635" s="42"/>
    </row>
    <row r="5636" spans="5:7" x14ac:dyDescent="0.25">
      <c r="E5636" s="13"/>
      <c r="F5636" s="36"/>
      <c r="G5636" s="42"/>
    </row>
    <row r="5637" spans="5:7" x14ac:dyDescent="0.25">
      <c r="E5637" s="13"/>
      <c r="F5637" s="36"/>
      <c r="G5637" s="42"/>
    </row>
    <row r="5638" spans="5:7" x14ac:dyDescent="0.25">
      <c r="E5638" s="13"/>
      <c r="F5638" s="36"/>
      <c r="G5638" s="42"/>
    </row>
    <row r="5639" spans="5:7" x14ac:dyDescent="0.25">
      <c r="E5639" s="13"/>
      <c r="F5639" s="36"/>
      <c r="G5639" s="42"/>
    </row>
    <row r="5640" spans="5:7" x14ac:dyDescent="0.25">
      <c r="E5640" s="13"/>
      <c r="F5640" s="36"/>
      <c r="G5640" s="42"/>
    </row>
    <row r="5641" spans="5:7" x14ac:dyDescent="0.25">
      <c r="E5641" s="13"/>
      <c r="F5641" s="36"/>
      <c r="G5641" s="42"/>
    </row>
    <row r="5642" spans="5:7" x14ac:dyDescent="0.25">
      <c r="E5642" s="13"/>
      <c r="F5642" s="36"/>
      <c r="G5642" s="42"/>
    </row>
    <row r="5643" spans="5:7" x14ac:dyDescent="0.25">
      <c r="E5643" s="13"/>
      <c r="F5643" s="36"/>
      <c r="G5643" s="42"/>
    </row>
    <row r="5644" spans="5:7" x14ac:dyDescent="0.25">
      <c r="E5644" s="13"/>
      <c r="F5644" s="36"/>
      <c r="G5644" s="42"/>
    </row>
    <row r="5645" spans="5:7" x14ac:dyDescent="0.25">
      <c r="E5645" s="13"/>
      <c r="F5645" s="36"/>
      <c r="G5645" s="42"/>
    </row>
    <row r="5646" spans="5:7" x14ac:dyDescent="0.25">
      <c r="E5646" s="13"/>
      <c r="F5646" s="36"/>
      <c r="G5646" s="42"/>
    </row>
    <row r="5647" spans="5:7" x14ac:dyDescent="0.25">
      <c r="E5647" s="13"/>
      <c r="F5647" s="36"/>
      <c r="G5647" s="42"/>
    </row>
    <row r="5648" spans="5:7" x14ac:dyDescent="0.25">
      <c r="E5648" s="13"/>
      <c r="F5648" s="36"/>
      <c r="G5648" s="42"/>
    </row>
    <row r="5649" spans="5:7" x14ac:dyDescent="0.25">
      <c r="E5649" s="13"/>
      <c r="F5649" s="36"/>
      <c r="G5649" s="42"/>
    </row>
    <row r="5650" spans="5:7" x14ac:dyDescent="0.25">
      <c r="E5650" s="13"/>
      <c r="F5650" s="36"/>
      <c r="G5650" s="42"/>
    </row>
    <row r="5651" spans="5:7" x14ac:dyDescent="0.25">
      <c r="E5651" s="13"/>
      <c r="F5651" s="36"/>
      <c r="G5651" s="42"/>
    </row>
    <row r="5652" spans="5:7" x14ac:dyDescent="0.25">
      <c r="E5652" s="13"/>
      <c r="F5652" s="36"/>
      <c r="G5652" s="42"/>
    </row>
    <row r="5653" spans="5:7" x14ac:dyDescent="0.25">
      <c r="E5653" s="13"/>
      <c r="F5653" s="36"/>
      <c r="G5653" s="42"/>
    </row>
    <row r="5654" spans="5:7" x14ac:dyDescent="0.25">
      <c r="E5654" s="13"/>
      <c r="F5654" s="36"/>
      <c r="G5654" s="42"/>
    </row>
    <row r="5655" spans="5:7" x14ac:dyDescent="0.25">
      <c r="E5655" s="13"/>
      <c r="F5655" s="36"/>
      <c r="G5655" s="42"/>
    </row>
    <row r="5656" spans="5:7" x14ac:dyDescent="0.25">
      <c r="E5656" s="13"/>
      <c r="F5656" s="36"/>
      <c r="G5656" s="42"/>
    </row>
    <row r="5657" spans="5:7" x14ac:dyDescent="0.25">
      <c r="E5657" s="13"/>
      <c r="F5657" s="36"/>
      <c r="G5657" s="42"/>
    </row>
    <row r="5658" spans="5:7" x14ac:dyDescent="0.25">
      <c r="E5658" s="13"/>
      <c r="F5658" s="36"/>
      <c r="G5658" s="42"/>
    </row>
    <row r="5659" spans="5:7" x14ac:dyDescent="0.25">
      <c r="E5659" s="13"/>
      <c r="F5659" s="36"/>
      <c r="G5659" s="42"/>
    </row>
    <row r="5660" spans="5:7" x14ac:dyDescent="0.25">
      <c r="E5660" s="13"/>
      <c r="F5660" s="36"/>
      <c r="G5660" s="42"/>
    </row>
    <row r="5661" spans="5:7" x14ac:dyDescent="0.25">
      <c r="E5661" s="13"/>
      <c r="F5661" s="36"/>
      <c r="G5661" s="42"/>
    </row>
    <row r="5662" spans="5:7" x14ac:dyDescent="0.25">
      <c r="E5662" s="13"/>
      <c r="F5662" s="36"/>
      <c r="G5662" s="42"/>
    </row>
    <row r="5663" spans="5:7" x14ac:dyDescent="0.25">
      <c r="E5663" s="13"/>
      <c r="F5663" s="36"/>
      <c r="G5663" s="42"/>
    </row>
    <row r="5664" spans="5:7" x14ac:dyDescent="0.25">
      <c r="E5664" s="13"/>
      <c r="F5664" s="36"/>
      <c r="G5664" s="42"/>
    </row>
    <row r="5665" spans="5:7" x14ac:dyDescent="0.25">
      <c r="E5665" s="13"/>
      <c r="F5665" s="36"/>
      <c r="G5665" s="42"/>
    </row>
    <row r="5666" spans="5:7" x14ac:dyDescent="0.25">
      <c r="E5666" s="13"/>
      <c r="F5666" s="36"/>
      <c r="G5666" s="42"/>
    </row>
    <row r="5667" spans="5:7" x14ac:dyDescent="0.25">
      <c r="E5667" s="13"/>
      <c r="F5667" s="36"/>
      <c r="G5667" s="42"/>
    </row>
    <row r="5668" spans="5:7" x14ac:dyDescent="0.25">
      <c r="E5668" s="13"/>
      <c r="F5668" s="36"/>
      <c r="G5668" s="42"/>
    </row>
    <row r="5669" spans="5:7" x14ac:dyDescent="0.25">
      <c r="E5669" s="13"/>
      <c r="F5669" s="36"/>
      <c r="G5669" s="42"/>
    </row>
    <row r="5670" spans="5:7" x14ac:dyDescent="0.25">
      <c r="E5670" s="13"/>
      <c r="F5670" s="36"/>
      <c r="G5670" s="42"/>
    </row>
    <row r="5671" spans="5:7" x14ac:dyDescent="0.25">
      <c r="E5671" s="13"/>
      <c r="F5671" s="36"/>
      <c r="G5671" s="42"/>
    </row>
    <row r="5672" spans="5:7" x14ac:dyDescent="0.25">
      <c r="E5672" s="13"/>
      <c r="F5672" s="36"/>
      <c r="G5672" s="42"/>
    </row>
    <row r="5673" spans="5:7" x14ac:dyDescent="0.25">
      <c r="E5673" s="13"/>
      <c r="F5673" s="36"/>
      <c r="G5673" s="42"/>
    </row>
    <row r="5674" spans="5:7" x14ac:dyDescent="0.25">
      <c r="E5674" s="13"/>
      <c r="F5674" s="36"/>
      <c r="G5674" s="42"/>
    </row>
    <row r="5675" spans="5:7" x14ac:dyDescent="0.25">
      <c r="E5675" s="13"/>
      <c r="F5675" s="36"/>
      <c r="G5675" s="42"/>
    </row>
    <row r="5676" spans="5:7" x14ac:dyDescent="0.25">
      <c r="E5676" s="13"/>
      <c r="F5676" s="36"/>
      <c r="G5676" s="42"/>
    </row>
    <row r="5677" spans="5:7" x14ac:dyDescent="0.25">
      <c r="E5677" s="13"/>
      <c r="F5677" s="36"/>
      <c r="G5677" s="42"/>
    </row>
    <row r="5678" spans="5:7" x14ac:dyDescent="0.25">
      <c r="E5678" s="13"/>
      <c r="F5678" s="36"/>
      <c r="G5678" s="42"/>
    </row>
    <row r="5679" spans="5:7" x14ac:dyDescent="0.25">
      <c r="E5679" s="13"/>
      <c r="F5679" s="36"/>
      <c r="G5679" s="42"/>
    </row>
    <row r="5680" spans="5:7" x14ac:dyDescent="0.25">
      <c r="E5680" s="13"/>
      <c r="F5680" s="36"/>
      <c r="G5680" s="42"/>
    </row>
    <row r="5681" spans="5:7" x14ac:dyDescent="0.25">
      <c r="E5681" s="13"/>
      <c r="F5681" s="36"/>
      <c r="G5681" s="42"/>
    </row>
    <row r="5682" spans="5:7" x14ac:dyDescent="0.25">
      <c r="E5682" s="13"/>
      <c r="F5682" s="36"/>
      <c r="G5682" s="42"/>
    </row>
    <row r="5683" spans="5:7" x14ac:dyDescent="0.25">
      <c r="E5683" s="13"/>
      <c r="F5683" s="36"/>
      <c r="G5683" s="42"/>
    </row>
    <row r="5684" spans="5:7" x14ac:dyDescent="0.25">
      <c r="E5684" s="13"/>
      <c r="F5684" s="36"/>
      <c r="G5684" s="42"/>
    </row>
    <row r="5685" spans="5:7" x14ac:dyDescent="0.25">
      <c r="E5685" s="13"/>
      <c r="F5685" s="36"/>
      <c r="G5685" s="42"/>
    </row>
    <row r="5686" spans="5:7" x14ac:dyDescent="0.25">
      <c r="E5686" s="13"/>
      <c r="F5686" s="36"/>
      <c r="G5686" s="42"/>
    </row>
    <row r="5687" spans="5:7" x14ac:dyDescent="0.25">
      <c r="E5687" s="13"/>
      <c r="F5687" s="36"/>
      <c r="G5687" s="42"/>
    </row>
    <row r="5688" spans="5:7" x14ac:dyDescent="0.25">
      <c r="E5688" s="13"/>
      <c r="F5688" s="36"/>
      <c r="G5688" s="42"/>
    </row>
    <row r="5689" spans="5:7" x14ac:dyDescent="0.25">
      <c r="E5689" s="13"/>
      <c r="F5689" s="36"/>
      <c r="G5689" s="42"/>
    </row>
    <row r="5690" spans="5:7" x14ac:dyDescent="0.25">
      <c r="E5690" s="13"/>
      <c r="F5690" s="36"/>
      <c r="G5690" s="42"/>
    </row>
    <row r="5691" spans="5:7" x14ac:dyDescent="0.25">
      <c r="E5691" s="13"/>
      <c r="F5691" s="36"/>
      <c r="G5691" s="42"/>
    </row>
    <row r="5692" spans="5:7" x14ac:dyDescent="0.25">
      <c r="E5692" s="13"/>
      <c r="F5692" s="36"/>
      <c r="G5692" s="42"/>
    </row>
    <row r="5693" spans="5:7" x14ac:dyDescent="0.25">
      <c r="E5693" s="13"/>
      <c r="F5693" s="36"/>
      <c r="G5693" s="42"/>
    </row>
    <row r="5694" spans="5:7" x14ac:dyDescent="0.25">
      <c r="E5694" s="13"/>
      <c r="F5694" s="36"/>
      <c r="G5694" s="42"/>
    </row>
    <row r="5695" spans="5:7" x14ac:dyDescent="0.25">
      <c r="E5695" s="13"/>
      <c r="F5695" s="36"/>
      <c r="G5695" s="42"/>
    </row>
    <row r="5696" spans="5:7" x14ac:dyDescent="0.25">
      <c r="E5696" s="13"/>
      <c r="F5696" s="36"/>
      <c r="G5696" s="42"/>
    </row>
    <row r="5697" spans="5:7" x14ac:dyDescent="0.25">
      <c r="E5697" s="13"/>
      <c r="F5697" s="36"/>
      <c r="G5697" s="42"/>
    </row>
    <row r="5698" spans="5:7" x14ac:dyDescent="0.25">
      <c r="E5698" s="13"/>
      <c r="F5698" s="36"/>
      <c r="G5698" s="42"/>
    </row>
    <row r="5699" spans="5:7" x14ac:dyDescent="0.25">
      <c r="E5699" s="13"/>
      <c r="F5699" s="36"/>
      <c r="G5699" s="42"/>
    </row>
    <row r="5700" spans="5:7" x14ac:dyDescent="0.25">
      <c r="E5700" s="13"/>
      <c r="F5700" s="36"/>
      <c r="G5700" s="42"/>
    </row>
    <row r="5701" spans="5:7" x14ac:dyDescent="0.25">
      <c r="E5701" s="13"/>
      <c r="F5701" s="36"/>
      <c r="G5701" s="42"/>
    </row>
    <row r="5702" spans="5:7" x14ac:dyDescent="0.25">
      <c r="E5702" s="13"/>
      <c r="F5702" s="36"/>
      <c r="G5702" s="42"/>
    </row>
    <row r="5703" spans="5:7" x14ac:dyDescent="0.25">
      <c r="E5703" s="13"/>
      <c r="F5703" s="36"/>
      <c r="G5703" s="42"/>
    </row>
    <row r="5704" spans="5:7" x14ac:dyDescent="0.25">
      <c r="E5704" s="13"/>
      <c r="F5704" s="36"/>
      <c r="G5704" s="42"/>
    </row>
    <row r="5705" spans="5:7" x14ac:dyDescent="0.25">
      <c r="E5705" s="13"/>
      <c r="F5705" s="36"/>
      <c r="G5705" s="42"/>
    </row>
    <row r="5706" spans="5:7" x14ac:dyDescent="0.25">
      <c r="E5706" s="13"/>
      <c r="F5706" s="36"/>
      <c r="G5706" s="42"/>
    </row>
    <row r="5707" spans="5:7" x14ac:dyDescent="0.25">
      <c r="E5707" s="13"/>
      <c r="F5707" s="36"/>
      <c r="G5707" s="42"/>
    </row>
    <row r="5708" spans="5:7" x14ac:dyDescent="0.25">
      <c r="E5708" s="13"/>
      <c r="F5708" s="36"/>
      <c r="G5708" s="42"/>
    </row>
    <row r="5709" spans="5:7" x14ac:dyDescent="0.25">
      <c r="E5709" s="13"/>
      <c r="F5709" s="36"/>
      <c r="G5709" s="42"/>
    </row>
    <row r="5710" spans="5:7" x14ac:dyDescent="0.25">
      <c r="E5710" s="13"/>
      <c r="F5710" s="36"/>
      <c r="G5710" s="42"/>
    </row>
    <row r="5711" spans="5:7" x14ac:dyDescent="0.25">
      <c r="E5711" s="13"/>
      <c r="F5711" s="36"/>
      <c r="G5711" s="42"/>
    </row>
    <row r="5712" spans="5:7" x14ac:dyDescent="0.25">
      <c r="E5712" s="13"/>
      <c r="F5712" s="36"/>
      <c r="G5712" s="42"/>
    </row>
    <row r="5713" spans="5:7" x14ac:dyDescent="0.25">
      <c r="E5713" s="13"/>
      <c r="F5713" s="36"/>
      <c r="G5713" s="42"/>
    </row>
    <row r="5714" spans="5:7" x14ac:dyDescent="0.25">
      <c r="E5714" s="13"/>
      <c r="F5714" s="36"/>
      <c r="G5714" s="42"/>
    </row>
    <row r="5715" spans="5:7" x14ac:dyDescent="0.25">
      <c r="E5715" s="13"/>
      <c r="F5715" s="36"/>
      <c r="G5715" s="42"/>
    </row>
    <row r="5716" spans="5:7" x14ac:dyDescent="0.25">
      <c r="E5716" s="13"/>
      <c r="F5716" s="36"/>
      <c r="G5716" s="42"/>
    </row>
    <row r="5717" spans="5:7" x14ac:dyDescent="0.25">
      <c r="E5717" s="13"/>
      <c r="F5717" s="36"/>
      <c r="G5717" s="42"/>
    </row>
    <row r="5718" spans="5:7" x14ac:dyDescent="0.25">
      <c r="E5718" s="13"/>
      <c r="F5718" s="36"/>
      <c r="G5718" s="42"/>
    </row>
    <row r="5719" spans="5:7" x14ac:dyDescent="0.25">
      <c r="E5719" s="13"/>
      <c r="F5719" s="36"/>
      <c r="G5719" s="42"/>
    </row>
    <row r="5720" spans="5:7" x14ac:dyDescent="0.25">
      <c r="E5720" s="13"/>
      <c r="F5720" s="36"/>
      <c r="G5720" s="42"/>
    </row>
    <row r="5721" spans="5:7" x14ac:dyDescent="0.25">
      <c r="E5721" s="13"/>
      <c r="F5721" s="36"/>
      <c r="G5721" s="42"/>
    </row>
    <row r="5722" spans="5:7" x14ac:dyDescent="0.25">
      <c r="E5722" s="13"/>
      <c r="F5722" s="36"/>
      <c r="G5722" s="42"/>
    </row>
    <row r="5723" spans="5:7" x14ac:dyDescent="0.25">
      <c r="E5723" s="13"/>
      <c r="F5723" s="36"/>
      <c r="G5723" s="42"/>
    </row>
    <row r="5724" spans="5:7" x14ac:dyDescent="0.25">
      <c r="E5724" s="13"/>
      <c r="F5724" s="36"/>
      <c r="G5724" s="42"/>
    </row>
    <row r="5725" spans="5:7" x14ac:dyDescent="0.25">
      <c r="E5725" s="13"/>
      <c r="F5725" s="36"/>
      <c r="G5725" s="42"/>
    </row>
    <row r="5726" spans="5:7" x14ac:dyDescent="0.25">
      <c r="E5726" s="13"/>
      <c r="F5726" s="36"/>
      <c r="G5726" s="42"/>
    </row>
    <row r="5727" spans="5:7" x14ac:dyDescent="0.25">
      <c r="E5727" s="13"/>
      <c r="F5727" s="36"/>
      <c r="G5727" s="42"/>
    </row>
    <row r="5728" spans="5:7" x14ac:dyDescent="0.25">
      <c r="E5728" s="13"/>
      <c r="F5728" s="36"/>
      <c r="G5728" s="42"/>
    </row>
    <row r="5729" spans="5:7" x14ac:dyDescent="0.25">
      <c r="E5729" s="13"/>
      <c r="F5729" s="36"/>
      <c r="G5729" s="42"/>
    </row>
    <row r="5730" spans="5:7" x14ac:dyDescent="0.25">
      <c r="E5730" s="13"/>
      <c r="F5730" s="36"/>
      <c r="G5730" s="42"/>
    </row>
    <row r="5731" spans="5:7" x14ac:dyDescent="0.25">
      <c r="E5731" s="13"/>
      <c r="F5731" s="36"/>
      <c r="G5731" s="42"/>
    </row>
    <row r="5732" spans="5:7" x14ac:dyDescent="0.25">
      <c r="E5732" s="13"/>
      <c r="F5732" s="36"/>
      <c r="G5732" s="42"/>
    </row>
    <row r="5733" spans="5:7" x14ac:dyDescent="0.25">
      <c r="E5733" s="13"/>
      <c r="F5733" s="36"/>
      <c r="G5733" s="42"/>
    </row>
    <row r="5734" spans="5:7" x14ac:dyDescent="0.25">
      <c r="E5734" s="13"/>
      <c r="F5734" s="36"/>
      <c r="G5734" s="42"/>
    </row>
    <row r="5735" spans="5:7" x14ac:dyDescent="0.25">
      <c r="E5735" s="13"/>
      <c r="F5735" s="36"/>
      <c r="G5735" s="42"/>
    </row>
    <row r="5736" spans="5:7" x14ac:dyDescent="0.25">
      <c r="E5736" s="13"/>
      <c r="F5736" s="36"/>
      <c r="G5736" s="42"/>
    </row>
    <row r="5737" spans="5:7" x14ac:dyDescent="0.25">
      <c r="E5737" s="13"/>
      <c r="F5737" s="36"/>
      <c r="G5737" s="42"/>
    </row>
    <row r="5738" spans="5:7" x14ac:dyDescent="0.25">
      <c r="E5738" s="13"/>
      <c r="F5738" s="36"/>
      <c r="G5738" s="42"/>
    </row>
    <row r="5739" spans="5:7" x14ac:dyDescent="0.25">
      <c r="E5739" s="13"/>
      <c r="F5739" s="36"/>
      <c r="G5739" s="42"/>
    </row>
    <row r="5740" spans="5:7" x14ac:dyDescent="0.25">
      <c r="E5740" s="13"/>
      <c r="F5740" s="36"/>
      <c r="G5740" s="42"/>
    </row>
    <row r="5741" spans="5:7" x14ac:dyDescent="0.25">
      <c r="E5741" s="13"/>
      <c r="F5741" s="36"/>
      <c r="G5741" s="42"/>
    </row>
    <row r="5742" spans="5:7" x14ac:dyDescent="0.25">
      <c r="E5742" s="13"/>
      <c r="F5742" s="36"/>
      <c r="G5742" s="42"/>
    </row>
    <row r="5743" spans="5:7" x14ac:dyDescent="0.25">
      <c r="E5743" s="13"/>
      <c r="F5743" s="36"/>
      <c r="G5743" s="42"/>
    </row>
    <row r="5744" spans="5:7" x14ac:dyDescent="0.25">
      <c r="E5744" s="13"/>
      <c r="F5744" s="36"/>
      <c r="G5744" s="42"/>
    </row>
    <row r="5745" spans="5:7" x14ac:dyDescent="0.25">
      <c r="E5745" s="13"/>
      <c r="F5745" s="36"/>
      <c r="G5745" s="42"/>
    </row>
    <row r="5746" spans="5:7" x14ac:dyDescent="0.25">
      <c r="E5746" s="13"/>
      <c r="F5746" s="36"/>
      <c r="G5746" s="42"/>
    </row>
    <row r="5747" spans="5:7" x14ac:dyDescent="0.25">
      <c r="E5747" s="13"/>
      <c r="F5747" s="36"/>
      <c r="G5747" s="42"/>
    </row>
    <row r="5748" spans="5:7" x14ac:dyDescent="0.25">
      <c r="E5748" s="13"/>
      <c r="F5748" s="36"/>
      <c r="G5748" s="42"/>
    </row>
    <row r="5749" spans="5:7" x14ac:dyDescent="0.25">
      <c r="E5749" s="13"/>
      <c r="F5749" s="36"/>
      <c r="G5749" s="42"/>
    </row>
    <row r="5750" spans="5:7" x14ac:dyDescent="0.25">
      <c r="E5750" s="13"/>
      <c r="F5750" s="36"/>
      <c r="G5750" s="42"/>
    </row>
    <row r="5751" spans="5:7" x14ac:dyDescent="0.25">
      <c r="E5751" s="13"/>
      <c r="F5751" s="36"/>
      <c r="G5751" s="42"/>
    </row>
    <row r="5752" spans="5:7" x14ac:dyDescent="0.25">
      <c r="E5752" s="13"/>
      <c r="F5752" s="36"/>
      <c r="G5752" s="42"/>
    </row>
    <row r="5753" spans="5:7" x14ac:dyDescent="0.25">
      <c r="E5753" s="13"/>
      <c r="F5753" s="36"/>
      <c r="G5753" s="42"/>
    </row>
    <row r="5754" spans="5:7" x14ac:dyDescent="0.25">
      <c r="E5754" s="13"/>
      <c r="F5754" s="36"/>
      <c r="G5754" s="42"/>
    </row>
    <row r="5755" spans="5:7" x14ac:dyDescent="0.25">
      <c r="E5755" s="13"/>
      <c r="F5755" s="36"/>
      <c r="G5755" s="42"/>
    </row>
    <row r="5756" spans="5:7" x14ac:dyDescent="0.25">
      <c r="E5756" s="13"/>
      <c r="F5756" s="36"/>
      <c r="G5756" s="42"/>
    </row>
    <row r="5757" spans="5:7" x14ac:dyDescent="0.25">
      <c r="E5757" s="13"/>
      <c r="F5757" s="36"/>
      <c r="G5757" s="42"/>
    </row>
    <row r="5758" spans="5:7" x14ac:dyDescent="0.25">
      <c r="E5758" s="13"/>
      <c r="F5758" s="36"/>
      <c r="G5758" s="42"/>
    </row>
    <row r="5759" spans="5:7" x14ac:dyDescent="0.25">
      <c r="E5759" s="13"/>
      <c r="F5759" s="36"/>
      <c r="G5759" s="42"/>
    </row>
    <row r="5760" spans="5:7" x14ac:dyDescent="0.25">
      <c r="E5760" s="13"/>
      <c r="F5760" s="36"/>
      <c r="G5760" s="42"/>
    </row>
    <row r="5761" spans="5:7" x14ac:dyDescent="0.25">
      <c r="E5761" s="13"/>
      <c r="F5761" s="36"/>
      <c r="G5761" s="42"/>
    </row>
    <row r="5762" spans="5:7" x14ac:dyDescent="0.25">
      <c r="E5762" s="13"/>
      <c r="F5762" s="36"/>
      <c r="G5762" s="42"/>
    </row>
    <row r="5763" spans="5:7" x14ac:dyDescent="0.25">
      <c r="E5763" s="13"/>
      <c r="F5763" s="36"/>
      <c r="G5763" s="42"/>
    </row>
    <row r="5764" spans="5:7" x14ac:dyDescent="0.25">
      <c r="E5764" s="13"/>
      <c r="F5764" s="36"/>
      <c r="G5764" s="42"/>
    </row>
    <row r="5765" spans="5:7" x14ac:dyDescent="0.25">
      <c r="E5765" s="13"/>
      <c r="F5765" s="36"/>
      <c r="G5765" s="42"/>
    </row>
    <row r="5766" spans="5:7" x14ac:dyDescent="0.25">
      <c r="E5766" s="13"/>
      <c r="F5766" s="36"/>
      <c r="G5766" s="42"/>
    </row>
    <row r="5767" spans="5:7" x14ac:dyDescent="0.25">
      <c r="E5767" s="13"/>
      <c r="F5767" s="36"/>
      <c r="G5767" s="42"/>
    </row>
    <row r="5768" spans="5:7" x14ac:dyDescent="0.25">
      <c r="E5768" s="13"/>
      <c r="F5768" s="36"/>
      <c r="G5768" s="42"/>
    </row>
    <row r="5769" spans="5:7" x14ac:dyDescent="0.25">
      <c r="E5769" s="13"/>
      <c r="F5769" s="36"/>
      <c r="G5769" s="42"/>
    </row>
    <row r="5770" spans="5:7" x14ac:dyDescent="0.25">
      <c r="E5770" s="13"/>
      <c r="F5770" s="36"/>
      <c r="G5770" s="42"/>
    </row>
    <row r="5771" spans="5:7" x14ac:dyDescent="0.25">
      <c r="E5771" s="13"/>
      <c r="F5771" s="36"/>
      <c r="G5771" s="42"/>
    </row>
    <row r="5772" spans="5:7" x14ac:dyDescent="0.25">
      <c r="E5772" s="13"/>
      <c r="F5772" s="36"/>
      <c r="G5772" s="42"/>
    </row>
    <row r="5773" spans="5:7" x14ac:dyDescent="0.25">
      <c r="E5773" s="13"/>
      <c r="F5773" s="36"/>
      <c r="G5773" s="42"/>
    </row>
    <row r="5774" spans="5:7" x14ac:dyDescent="0.25">
      <c r="E5774" s="13"/>
      <c r="F5774" s="36"/>
      <c r="G5774" s="42"/>
    </row>
    <row r="5775" spans="5:7" x14ac:dyDescent="0.25">
      <c r="E5775" s="13"/>
      <c r="F5775" s="36"/>
      <c r="G5775" s="42"/>
    </row>
    <row r="5776" spans="5:7" x14ac:dyDescent="0.25">
      <c r="E5776" s="13"/>
      <c r="F5776" s="36"/>
      <c r="G5776" s="42"/>
    </row>
    <row r="5777" spans="5:7" x14ac:dyDescent="0.25">
      <c r="E5777" s="13"/>
      <c r="F5777" s="36"/>
      <c r="G5777" s="42"/>
    </row>
    <row r="5778" spans="5:7" x14ac:dyDescent="0.25">
      <c r="E5778" s="13"/>
      <c r="F5778" s="36"/>
      <c r="G5778" s="42"/>
    </row>
    <row r="5779" spans="5:7" x14ac:dyDescent="0.25">
      <c r="E5779" s="13"/>
      <c r="F5779" s="36"/>
      <c r="G5779" s="42"/>
    </row>
    <row r="5780" spans="5:7" x14ac:dyDescent="0.25">
      <c r="E5780" s="13"/>
      <c r="F5780" s="36"/>
      <c r="G5780" s="42"/>
    </row>
    <row r="5781" spans="5:7" x14ac:dyDescent="0.25">
      <c r="E5781" s="13"/>
      <c r="F5781" s="36"/>
      <c r="G5781" s="42"/>
    </row>
    <row r="5782" spans="5:7" x14ac:dyDescent="0.25">
      <c r="E5782" s="13"/>
      <c r="F5782" s="36"/>
      <c r="G5782" s="42"/>
    </row>
    <row r="5783" spans="5:7" x14ac:dyDescent="0.25">
      <c r="E5783" s="13"/>
      <c r="F5783" s="36"/>
      <c r="G5783" s="42"/>
    </row>
    <row r="5784" spans="5:7" x14ac:dyDescent="0.25">
      <c r="E5784" s="13"/>
      <c r="F5784" s="36"/>
      <c r="G5784" s="42"/>
    </row>
    <row r="5785" spans="5:7" x14ac:dyDescent="0.25">
      <c r="E5785" s="13"/>
      <c r="F5785" s="36"/>
      <c r="G5785" s="42"/>
    </row>
    <row r="5786" spans="5:7" x14ac:dyDescent="0.25">
      <c r="E5786" s="13"/>
      <c r="F5786" s="36"/>
      <c r="G5786" s="42"/>
    </row>
    <row r="5787" spans="5:7" x14ac:dyDescent="0.25">
      <c r="E5787" s="13"/>
      <c r="F5787" s="36"/>
      <c r="G5787" s="42"/>
    </row>
    <row r="5788" spans="5:7" x14ac:dyDescent="0.25">
      <c r="E5788" s="13"/>
      <c r="F5788" s="36"/>
      <c r="G5788" s="42"/>
    </row>
    <row r="5789" spans="5:7" x14ac:dyDescent="0.25">
      <c r="E5789" s="13"/>
      <c r="F5789" s="36"/>
      <c r="G5789" s="42"/>
    </row>
    <row r="5790" spans="5:7" x14ac:dyDescent="0.25">
      <c r="E5790" s="13"/>
      <c r="F5790" s="36"/>
      <c r="G5790" s="42"/>
    </row>
    <row r="5791" spans="5:7" x14ac:dyDescent="0.25">
      <c r="E5791" s="13"/>
      <c r="F5791" s="36"/>
      <c r="G5791" s="42"/>
    </row>
    <row r="5792" spans="5:7" x14ac:dyDescent="0.25">
      <c r="E5792" s="13"/>
      <c r="F5792" s="36"/>
      <c r="G5792" s="42"/>
    </row>
    <row r="5793" spans="5:7" x14ac:dyDescent="0.25">
      <c r="E5793" s="13"/>
      <c r="F5793" s="36"/>
      <c r="G5793" s="42"/>
    </row>
    <row r="5794" spans="5:7" x14ac:dyDescent="0.25">
      <c r="E5794" s="13"/>
      <c r="F5794" s="36"/>
      <c r="G5794" s="42"/>
    </row>
    <row r="5795" spans="5:7" x14ac:dyDescent="0.25">
      <c r="E5795" s="13"/>
      <c r="F5795" s="36"/>
      <c r="G5795" s="42"/>
    </row>
    <row r="5796" spans="5:7" x14ac:dyDescent="0.25">
      <c r="E5796" s="13"/>
      <c r="F5796" s="36"/>
      <c r="G5796" s="42"/>
    </row>
    <row r="5797" spans="5:7" x14ac:dyDescent="0.25">
      <c r="E5797" s="13"/>
      <c r="F5797" s="36"/>
      <c r="G5797" s="42"/>
    </row>
    <row r="5798" spans="5:7" x14ac:dyDescent="0.25">
      <c r="E5798" s="13"/>
      <c r="F5798" s="36"/>
      <c r="G5798" s="42"/>
    </row>
    <row r="5799" spans="5:7" x14ac:dyDescent="0.25">
      <c r="E5799" s="13"/>
      <c r="F5799" s="36"/>
      <c r="G5799" s="42"/>
    </row>
    <row r="5800" spans="5:7" x14ac:dyDescent="0.25">
      <c r="E5800" s="13"/>
      <c r="F5800" s="36"/>
      <c r="G5800" s="42"/>
    </row>
    <row r="5801" spans="5:7" x14ac:dyDescent="0.25">
      <c r="E5801" s="13"/>
      <c r="F5801" s="36"/>
      <c r="G5801" s="42"/>
    </row>
    <row r="5802" spans="5:7" x14ac:dyDescent="0.25">
      <c r="E5802" s="13"/>
      <c r="F5802" s="36"/>
      <c r="G5802" s="42"/>
    </row>
    <row r="5803" spans="5:7" x14ac:dyDescent="0.25">
      <c r="E5803" s="13"/>
      <c r="F5803" s="36"/>
      <c r="G5803" s="42"/>
    </row>
    <row r="5804" spans="5:7" x14ac:dyDescent="0.25">
      <c r="E5804" s="13"/>
      <c r="F5804" s="36"/>
      <c r="G5804" s="42"/>
    </row>
    <row r="5805" spans="5:7" x14ac:dyDescent="0.25">
      <c r="E5805" s="13"/>
      <c r="F5805" s="36"/>
      <c r="G5805" s="42"/>
    </row>
    <row r="5806" spans="5:7" x14ac:dyDescent="0.25">
      <c r="E5806" s="13"/>
      <c r="F5806" s="36"/>
      <c r="G5806" s="42"/>
    </row>
    <row r="5807" spans="5:7" x14ac:dyDescent="0.25">
      <c r="E5807" s="13"/>
      <c r="F5807" s="36"/>
      <c r="G5807" s="42"/>
    </row>
    <row r="5808" spans="5:7" x14ac:dyDescent="0.25">
      <c r="E5808" s="13"/>
      <c r="F5808" s="36"/>
      <c r="G5808" s="42"/>
    </row>
    <row r="5809" spans="5:7" x14ac:dyDescent="0.25">
      <c r="E5809" s="13"/>
      <c r="F5809" s="36"/>
      <c r="G5809" s="42"/>
    </row>
    <row r="5810" spans="5:7" x14ac:dyDescent="0.25">
      <c r="E5810" s="13"/>
      <c r="F5810" s="36"/>
      <c r="G5810" s="42"/>
    </row>
    <row r="5811" spans="5:7" x14ac:dyDescent="0.25">
      <c r="E5811" s="13"/>
      <c r="F5811" s="36"/>
      <c r="G5811" s="42"/>
    </row>
    <row r="5812" spans="5:7" x14ac:dyDescent="0.25">
      <c r="E5812" s="13"/>
      <c r="F5812" s="36"/>
      <c r="G5812" s="42"/>
    </row>
    <row r="5813" spans="5:7" x14ac:dyDescent="0.25">
      <c r="E5813" s="13"/>
      <c r="F5813" s="36"/>
      <c r="G5813" s="42"/>
    </row>
    <row r="5814" spans="5:7" x14ac:dyDescent="0.25">
      <c r="E5814" s="13"/>
      <c r="F5814" s="36"/>
      <c r="G5814" s="42"/>
    </row>
    <row r="5815" spans="5:7" x14ac:dyDescent="0.25">
      <c r="E5815" s="13"/>
      <c r="F5815" s="36"/>
      <c r="G5815" s="42"/>
    </row>
    <row r="5816" spans="5:7" x14ac:dyDescent="0.25">
      <c r="E5816" s="13"/>
      <c r="F5816" s="36"/>
      <c r="G5816" s="42"/>
    </row>
    <row r="5817" spans="5:7" x14ac:dyDescent="0.25">
      <c r="E5817" s="13"/>
      <c r="F5817" s="36"/>
      <c r="G5817" s="42"/>
    </row>
    <row r="5818" spans="5:7" x14ac:dyDescent="0.25">
      <c r="E5818" s="13"/>
      <c r="F5818" s="36"/>
      <c r="G5818" s="42"/>
    </row>
    <row r="5819" spans="5:7" x14ac:dyDescent="0.25">
      <c r="E5819" s="13"/>
      <c r="F5819" s="36"/>
      <c r="G5819" s="42"/>
    </row>
    <row r="5820" spans="5:7" x14ac:dyDescent="0.25">
      <c r="E5820" s="13"/>
      <c r="F5820" s="36"/>
      <c r="G5820" s="42"/>
    </row>
    <row r="5821" spans="5:7" x14ac:dyDescent="0.25">
      <c r="E5821" s="13"/>
      <c r="F5821" s="36"/>
      <c r="G5821" s="42"/>
    </row>
    <row r="5822" spans="5:7" x14ac:dyDescent="0.25">
      <c r="E5822" s="13"/>
      <c r="F5822" s="36"/>
      <c r="G5822" s="42"/>
    </row>
    <row r="5823" spans="5:7" x14ac:dyDescent="0.25">
      <c r="E5823" s="13"/>
      <c r="F5823" s="36"/>
      <c r="G5823" s="42"/>
    </row>
    <row r="5824" spans="5:7" x14ac:dyDescent="0.25">
      <c r="E5824" s="13"/>
      <c r="F5824" s="36"/>
      <c r="G5824" s="42"/>
    </row>
    <row r="5825" spans="5:7" x14ac:dyDescent="0.25">
      <c r="E5825" s="13"/>
      <c r="F5825" s="36"/>
      <c r="G5825" s="42"/>
    </row>
    <row r="5826" spans="5:7" x14ac:dyDescent="0.25">
      <c r="E5826" s="13"/>
      <c r="F5826" s="36"/>
      <c r="G5826" s="42"/>
    </row>
    <row r="5827" spans="5:7" x14ac:dyDescent="0.25">
      <c r="E5827" s="13"/>
      <c r="F5827" s="36"/>
      <c r="G5827" s="42"/>
    </row>
    <row r="5828" spans="5:7" x14ac:dyDescent="0.25">
      <c r="E5828" s="13"/>
      <c r="F5828" s="36"/>
      <c r="G5828" s="42"/>
    </row>
    <row r="5829" spans="5:7" x14ac:dyDescent="0.25">
      <c r="E5829" s="13"/>
      <c r="F5829" s="36"/>
      <c r="G5829" s="42"/>
    </row>
    <row r="5830" spans="5:7" x14ac:dyDescent="0.25">
      <c r="E5830" s="13"/>
      <c r="F5830" s="36"/>
      <c r="G5830" s="42"/>
    </row>
    <row r="5831" spans="5:7" x14ac:dyDescent="0.25">
      <c r="E5831" s="13"/>
      <c r="F5831" s="36"/>
      <c r="G5831" s="42"/>
    </row>
    <row r="5832" spans="5:7" x14ac:dyDescent="0.25">
      <c r="E5832" s="13"/>
      <c r="F5832" s="36"/>
      <c r="G5832" s="42"/>
    </row>
    <row r="5833" spans="5:7" x14ac:dyDescent="0.25">
      <c r="E5833" s="13"/>
      <c r="F5833" s="36"/>
      <c r="G5833" s="42"/>
    </row>
    <row r="5834" spans="5:7" x14ac:dyDescent="0.25">
      <c r="E5834" s="13"/>
      <c r="F5834" s="36"/>
      <c r="G5834" s="42"/>
    </row>
    <row r="5835" spans="5:7" x14ac:dyDescent="0.25">
      <c r="E5835" s="13"/>
      <c r="F5835" s="36"/>
      <c r="G5835" s="42"/>
    </row>
    <row r="5836" spans="5:7" x14ac:dyDescent="0.25">
      <c r="E5836" s="13"/>
      <c r="F5836" s="36"/>
      <c r="G5836" s="42"/>
    </row>
    <row r="5837" spans="5:7" x14ac:dyDescent="0.25">
      <c r="E5837" s="13"/>
      <c r="F5837" s="36"/>
      <c r="G5837" s="42"/>
    </row>
    <row r="5838" spans="5:7" x14ac:dyDescent="0.25">
      <c r="E5838" s="13"/>
      <c r="F5838" s="36"/>
      <c r="G5838" s="42"/>
    </row>
    <row r="5839" spans="5:7" x14ac:dyDescent="0.25">
      <c r="E5839" s="13"/>
      <c r="F5839" s="36"/>
      <c r="G5839" s="42"/>
    </row>
    <row r="5840" spans="5:7" x14ac:dyDescent="0.25">
      <c r="E5840" s="13"/>
      <c r="F5840" s="36"/>
      <c r="G5840" s="42"/>
    </row>
    <row r="5841" spans="5:7" x14ac:dyDescent="0.25">
      <c r="E5841" s="13"/>
      <c r="F5841" s="36"/>
      <c r="G5841" s="42"/>
    </row>
    <row r="5842" spans="5:7" x14ac:dyDescent="0.25">
      <c r="E5842" s="13"/>
      <c r="F5842" s="36"/>
      <c r="G5842" s="42"/>
    </row>
    <row r="5843" spans="5:7" x14ac:dyDescent="0.25">
      <c r="E5843" s="13"/>
      <c r="F5843" s="36"/>
      <c r="G5843" s="42"/>
    </row>
    <row r="5844" spans="5:7" x14ac:dyDescent="0.25">
      <c r="E5844" s="13"/>
      <c r="F5844" s="36"/>
      <c r="G5844" s="42"/>
    </row>
    <row r="5845" spans="5:7" x14ac:dyDescent="0.25">
      <c r="E5845" s="13"/>
      <c r="F5845" s="36"/>
      <c r="G5845" s="42"/>
    </row>
    <row r="5846" spans="5:7" x14ac:dyDescent="0.25">
      <c r="E5846" s="13"/>
      <c r="F5846" s="36"/>
      <c r="G5846" s="42"/>
    </row>
    <row r="5847" spans="5:7" x14ac:dyDescent="0.25">
      <c r="E5847" s="13"/>
      <c r="F5847" s="36"/>
      <c r="G5847" s="42"/>
    </row>
    <row r="5848" spans="5:7" x14ac:dyDescent="0.25">
      <c r="E5848" s="13"/>
      <c r="F5848" s="36"/>
      <c r="G5848" s="42"/>
    </row>
    <row r="5849" spans="5:7" x14ac:dyDescent="0.25">
      <c r="E5849" s="13"/>
      <c r="F5849" s="36"/>
      <c r="G5849" s="42"/>
    </row>
    <row r="5850" spans="5:7" x14ac:dyDescent="0.25">
      <c r="E5850" s="13"/>
      <c r="F5850" s="36"/>
      <c r="G5850" s="42"/>
    </row>
    <row r="5851" spans="5:7" x14ac:dyDescent="0.25">
      <c r="E5851" s="13"/>
      <c r="F5851" s="36"/>
      <c r="G5851" s="42"/>
    </row>
    <row r="5852" spans="5:7" x14ac:dyDescent="0.25">
      <c r="E5852" s="13"/>
      <c r="F5852" s="36"/>
      <c r="G5852" s="42"/>
    </row>
    <row r="5853" spans="5:7" x14ac:dyDescent="0.25">
      <c r="E5853" s="13"/>
      <c r="F5853" s="36"/>
      <c r="G5853" s="42"/>
    </row>
    <row r="5854" spans="5:7" x14ac:dyDescent="0.25">
      <c r="E5854" s="13"/>
      <c r="F5854" s="36"/>
      <c r="G5854" s="42"/>
    </row>
    <row r="5855" spans="5:7" x14ac:dyDescent="0.25">
      <c r="E5855" s="13"/>
      <c r="F5855" s="36"/>
      <c r="G5855" s="42"/>
    </row>
    <row r="5856" spans="5:7" x14ac:dyDescent="0.25">
      <c r="E5856" s="13"/>
      <c r="F5856" s="36"/>
      <c r="G5856" s="42"/>
    </row>
    <row r="5857" spans="5:7" x14ac:dyDescent="0.25">
      <c r="E5857" s="13"/>
      <c r="F5857" s="36"/>
      <c r="G5857" s="42"/>
    </row>
    <row r="5858" spans="5:7" x14ac:dyDescent="0.25">
      <c r="E5858" s="13"/>
      <c r="F5858" s="36"/>
      <c r="G5858" s="42"/>
    </row>
    <row r="5859" spans="5:7" x14ac:dyDescent="0.25">
      <c r="E5859" s="13"/>
      <c r="F5859" s="36"/>
      <c r="G5859" s="42"/>
    </row>
    <row r="5860" spans="5:7" x14ac:dyDescent="0.25">
      <c r="E5860" s="13"/>
      <c r="F5860" s="36"/>
      <c r="G5860" s="42"/>
    </row>
    <row r="5861" spans="5:7" x14ac:dyDescent="0.25">
      <c r="E5861" s="13"/>
      <c r="F5861" s="36"/>
      <c r="G5861" s="42"/>
    </row>
    <row r="5862" spans="5:7" x14ac:dyDescent="0.25">
      <c r="E5862" s="13"/>
      <c r="F5862" s="36"/>
      <c r="G5862" s="42"/>
    </row>
    <row r="5863" spans="5:7" x14ac:dyDescent="0.25">
      <c r="E5863" s="13"/>
      <c r="F5863" s="36"/>
      <c r="G5863" s="42"/>
    </row>
    <row r="5864" spans="5:7" x14ac:dyDescent="0.25">
      <c r="E5864" s="13"/>
      <c r="F5864" s="36"/>
      <c r="G5864" s="42"/>
    </row>
    <row r="5865" spans="5:7" x14ac:dyDescent="0.25">
      <c r="E5865" s="13"/>
      <c r="F5865" s="36"/>
      <c r="G5865" s="42"/>
    </row>
    <row r="5866" spans="5:7" x14ac:dyDescent="0.25">
      <c r="E5866" s="13"/>
      <c r="F5866" s="36"/>
      <c r="G5866" s="42"/>
    </row>
    <row r="5867" spans="5:7" x14ac:dyDescent="0.25">
      <c r="E5867" s="13"/>
      <c r="F5867" s="36"/>
      <c r="G5867" s="42"/>
    </row>
    <row r="5868" spans="5:7" x14ac:dyDescent="0.25">
      <c r="E5868" s="13"/>
      <c r="F5868" s="36"/>
      <c r="G5868" s="42"/>
    </row>
    <row r="5869" spans="5:7" x14ac:dyDescent="0.25">
      <c r="E5869" s="13"/>
      <c r="F5869" s="36"/>
      <c r="G5869" s="42"/>
    </row>
    <row r="5870" spans="5:7" x14ac:dyDescent="0.25">
      <c r="E5870" s="13"/>
      <c r="F5870" s="36"/>
      <c r="G5870" s="42"/>
    </row>
    <row r="5871" spans="5:7" x14ac:dyDescent="0.25">
      <c r="E5871" s="13"/>
      <c r="F5871" s="36"/>
      <c r="G5871" s="42"/>
    </row>
    <row r="5872" spans="5:7" x14ac:dyDescent="0.25">
      <c r="E5872" s="13"/>
      <c r="F5872" s="36"/>
      <c r="G5872" s="42"/>
    </row>
    <row r="5873" spans="5:7" x14ac:dyDescent="0.25">
      <c r="E5873" s="13"/>
      <c r="F5873" s="36"/>
      <c r="G5873" s="42"/>
    </row>
    <row r="5874" spans="5:7" x14ac:dyDescent="0.25">
      <c r="E5874" s="13"/>
      <c r="F5874" s="36"/>
      <c r="G5874" s="42"/>
    </row>
    <row r="5875" spans="5:7" x14ac:dyDescent="0.25">
      <c r="E5875" s="13"/>
      <c r="F5875" s="36"/>
      <c r="G5875" s="42"/>
    </row>
    <row r="5876" spans="5:7" x14ac:dyDescent="0.25">
      <c r="E5876" s="13"/>
      <c r="F5876" s="36"/>
      <c r="G5876" s="42"/>
    </row>
    <row r="5877" spans="5:7" x14ac:dyDescent="0.25">
      <c r="E5877" s="13"/>
      <c r="F5877" s="36"/>
      <c r="G5877" s="42"/>
    </row>
    <row r="5878" spans="5:7" x14ac:dyDescent="0.25">
      <c r="E5878" s="13"/>
      <c r="F5878" s="36"/>
      <c r="G5878" s="42"/>
    </row>
    <row r="5879" spans="5:7" x14ac:dyDescent="0.25">
      <c r="E5879" s="13"/>
      <c r="F5879" s="36"/>
      <c r="G5879" s="42"/>
    </row>
    <row r="5880" spans="5:7" x14ac:dyDescent="0.25">
      <c r="E5880" s="13"/>
      <c r="F5880" s="36"/>
      <c r="G5880" s="42"/>
    </row>
    <row r="5881" spans="5:7" x14ac:dyDescent="0.25">
      <c r="E5881" s="13"/>
      <c r="F5881" s="36"/>
      <c r="G5881" s="42"/>
    </row>
    <row r="5882" spans="5:7" x14ac:dyDescent="0.25">
      <c r="E5882" s="13"/>
      <c r="F5882" s="36"/>
      <c r="G5882" s="42"/>
    </row>
    <row r="5883" spans="5:7" x14ac:dyDescent="0.25">
      <c r="E5883" s="13"/>
      <c r="F5883" s="36"/>
      <c r="G5883" s="42"/>
    </row>
    <row r="5884" spans="5:7" x14ac:dyDescent="0.25">
      <c r="E5884" s="13"/>
      <c r="F5884" s="36"/>
      <c r="G5884" s="42"/>
    </row>
    <row r="5885" spans="5:7" x14ac:dyDescent="0.25">
      <c r="E5885" s="13"/>
      <c r="F5885" s="36"/>
      <c r="G5885" s="42"/>
    </row>
    <row r="5886" spans="5:7" x14ac:dyDescent="0.25">
      <c r="E5886" s="13"/>
      <c r="F5886" s="36"/>
      <c r="G5886" s="42"/>
    </row>
    <row r="5887" spans="5:7" x14ac:dyDescent="0.25">
      <c r="E5887" s="13"/>
      <c r="F5887" s="36"/>
      <c r="G5887" s="42"/>
    </row>
    <row r="5888" spans="5:7" x14ac:dyDescent="0.25">
      <c r="E5888" s="13"/>
      <c r="F5888" s="36"/>
      <c r="G5888" s="42"/>
    </row>
    <row r="5889" spans="5:7" x14ac:dyDescent="0.25">
      <c r="E5889" s="13"/>
      <c r="F5889" s="36"/>
      <c r="G5889" s="42"/>
    </row>
    <row r="5890" spans="5:7" x14ac:dyDescent="0.25">
      <c r="E5890" s="13"/>
      <c r="F5890" s="36"/>
      <c r="G5890" s="42"/>
    </row>
    <row r="5891" spans="5:7" x14ac:dyDescent="0.25">
      <c r="E5891" s="13"/>
      <c r="F5891" s="36"/>
      <c r="G5891" s="42"/>
    </row>
    <row r="5892" spans="5:7" x14ac:dyDescent="0.25">
      <c r="E5892" s="13"/>
      <c r="F5892" s="36"/>
      <c r="G5892" s="42"/>
    </row>
    <row r="5893" spans="5:7" x14ac:dyDescent="0.25">
      <c r="E5893" s="13"/>
      <c r="F5893" s="36"/>
      <c r="G5893" s="42"/>
    </row>
    <row r="5894" spans="5:7" x14ac:dyDescent="0.25">
      <c r="E5894" s="13"/>
      <c r="F5894" s="36"/>
      <c r="G5894" s="42"/>
    </row>
    <row r="5895" spans="5:7" x14ac:dyDescent="0.25">
      <c r="E5895" s="13"/>
      <c r="F5895" s="36"/>
      <c r="G5895" s="42"/>
    </row>
    <row r="5896" spans="5:7" x14ac:dyDescent="0.25">
      <c r="E5896" s="13"/>
      <c r="F5896" s="36"/>
      <c r="G5896" s="42"/>
    </row>
    <row r="5897" spans="5:7" x14ac:dyDescent="0.25">
      <c r="E5897" s="13"/>
      <c r="F5897" s="36"/>
      <c r="G5897" s="42"/>
    </row>
    <row r="5898" spans="5:7" x14ac:dyDescent="0.25">
      <c r="E5898" s="13"/>
      <c r="F5898" s="36"/>
      <c r="G5898" s="42"/>
    </row>
    <row r="5899" spans="5:7" x14ac:dyDescent="0.25">
      <c r="E5899" s="13"/>
      <c r="F5899" s="36"/>
      <c r="G5899" s="42"/>
    </row>
    <row r="5900" spans="5:7" x14ac:dyDescent="0.25">
      <c r="E5900" s="13"/>
      <c r="F5900" s="36"/>
      <c r="G5900" s="42"/>
    </row>
    <row r="5901" spans="5:7" x14ac:dyDescent="0.25">
      <c r="E5901" s="13"/>
      <c r="F5901" s="36"/>
      <c r="G5901" s="42"/>
    </row>
    <row r="5902" spans="5:7" x14ac:dyDescent="0.25">
      <c r="E5902" s="13"/>
      <c r="F5902" s="36"/>
      <c r="G5902" s="42"/>
    </row>
    <row r="5903" spans="5:7" x14ac:dyDescent="0.25">
      <c r="E5903" s="13"/>
      <c r="F5903" s="36"/>
      <c r="G5903" s="42"/>
    </row>
    <row r="5904" spans="5:7" x14ac:dyDescent="0.25">
      <c r="E5904" s="13"/>
      <c r="F5904" s="36"/>
      <c r="G5904" s="42"/>
    </row>
    <row r="5905" spans="5:7" x14ac:dyDescent="0.25">
      <c r="E5905" s="13"/>
      <c r="F5905" s="36"/>
      <c r="G5905" s="42"/>
    </row>
    <row r="5906" spans="5:7" x14ac:dyDescent="0.25">
      <c r="E5906" s="13"/>
      <c r="F5906" s="36"/>
      <c r="G5906" s="42"/>
    </row>
    <row r="5907" spans="5:7" x14ac:dyDescent="0.25">
      <c r="E5907" s="13"/>
      <c r="F5907" s="36"/>
      <c r="G5907" s="42"/>
    </row>
    <row r="5908" spans="5:7" x14ac:dyDescent="0.25">
      <c r="E5908" s="13"/>
      <c r="F5908" s="36"/>
      <c r="G5908" s="42"/>
    </row>
    <row r="5909" spans="5:7" x14ac:dyDescent="0.25">
      <c r="E5909" s="13"/>
      <c r="F5909" s="36"/>
      <c r="G5909" s="42"/>
    </row>
    <row r="5910" spans="5:7" x14ac:dyDescent="0.25">
      <c r="E5910" s="13"/>
      <c r="F5910" s="36"/>
      <c r="G5910" s="42"/>
    </row>
    <row r="5911" spans="5:7" x14ac:dyDescent="0.25">
      <c r="E5911" s="13"/>
      <c r="F5911" s="36"/>
      <c r="G5911" s="42"/>
    </row>
    <row r="5912" spans="5:7" x14ac:dyDescent="0.25">
      <c r="E5912" s="13"/>
      <c r="F5912" s="36"/>
      <c r="G5912" s="42"/>
    </row>
    <row r="5913" spans="5:7" x14ac:dyDescent="0.25">
      <c r="E5913" s="13"/>
      <c r="F5913" s="36"/>
      <c r="G5913" s="42"/>
    </row>
    <row r="5914" spans="5:7" x14ac:dyDescent="0.25">
      <c r="E5914" s="13"/>
      <c r="F5914" s="36"/>
      <c r="G5914" s="42"/>
    </row>
    <row r="5915" spans="5:7" x14ac:dyDescent="0.25">
      <c r="E5915" s="13"/>
      <c r="F5915" s="36"/>
      <c r="G5915" s="42"/>
    </row>
    <row r="5916" spans="5:7" x14ac:dyDescent="0.25">
      <c r="E5916" s="13"/>
      <c r="F5916" s="36"/>
      <c r="G5916" s="42"/>
    </row>
    <row r="5917" spans="5:7" x14ac:dyDescent="0.25">
      <c r="E5917" s="13"/>
      <c r="F5917" s="36"/>
      <c r="G5917" s="42"/>
    </row>
    <row r="5918" spans="5:7" x14ac:dyDescent="0.25">
      <c r="E5918" s="13"/>
      <c r="F5918" s="36"/>
      <c r="G5918" s="42"/>
    </row>
    <row r="5919" spans="5:7" x14ac:dyDescent="0.25">
      <c r="E5919" s="13"/>
      <c r="F5919" s="36"/>
      <c r="G5919" s="42"/>
    </row>
    <row r="5920" spans="5:7" x14ac:dyDescent="0.25">
      <c r="E5920" s="13"/>
      <c r="F5920" s="36"/>
      <c r="G5920" s="42"/>
    </row>
    <row r="5921" spans="5:7" x14ac:dyDescent="0.25">
      <c r="E5921" s="13"/>
      <c r="F5921" s="36"/>
      <c r="G5921" s="42"/>
    </row>
    <row r="5922" spans="5:7" x14ac:dyDescent="0.25">
      <c r="E5922" s="13"/>
      <c r="F5922" s="36"/>
      <c r="G5922" s="42"/>
    </row>
    <row r="5923" spans="5:7" x14ac:dyDescent="0.25">
      <c r="E5923" s="13"/>
      <c r="F5923" s="36"/>
      <c r="G5923" s="42"/>
    </row>
    <row r="5924" spans="5:7" x14ac:dyDescent="0.25">
      <c r="E5924" s="13"/>
      <c r="F5924" s="36"/>
      <c r="G5924" s="42"/>
    </row>
    <row r="5925" spans="5:7" x14ac:dyDescent="0.25">
      <c r="E5925" s="13"/>
      <c r="F5925" s="36"/>
      <c r="G5925" s="42"/>
    </row>
    <row r="5926" spans="5:7" x14ac:dyDescent="0.25">
      <c r="E5926" s="13"/>
      <c r="F5926" s="36"/>
      <c r="G5926" s="42"/>
    </row>
    <row r="5927" spans="5:7" x14ac:dyDescent="0.25">
      <c r="E5927" s="13"/>
      <c r="F5927" s="36"/>
      <c r="G5927" s="42"/>
    </row>
    <row r="5928" spans="5:7" x14ac:dyDescent="0.25">
      <c r="E5928" s="13"/>
      <c r="F5928" s="36"/>
      <c r="G5928" s="42"/>
    </row>
    <row r="5929" spans="5:7" x14ac:dyDescent="0.25">
      <c r="E5929" s="13"/>
      <c r="F5929" s="36"/>
      <c r="G5929" s="42"/>
    </row>
    <row r="5930" spans="5:7" x14ac:dyDescent="0.25">
      <c r="E5930" s="13"/>
      <c r="F5930" s="36"/>
      <c r="G5930" s="42"/>
    </row>
    <row r="5931" spans="5:7" x14ac:dyDescent="0.25">
      <c r="E5931" s="13"/>
      <c r="F5931" s="36"/>
      <c r="G5931" s="42"/>
    </row>
    <row r="5932" spans="5:7" x14ac:dyDescent="0.25">
      <c r="E5932" s="13"/>
      <c r="F5932" s="36"/>
      <c r="G5932" s="42"/>
    </row>
    <row r="5933" spans="5:7" x14ac:dyDescent="0.25">
      <c r="E5933" s="13"/>
      <c r="F5933" s="36"/>
      <c r="G5933" s="42"/>
    </row>
    <row r="5934" spans="5:7" x14ac:dyDescent="0.25">
      <c r="E5934" s="13"/>
      <c r="F5934" s="36"/>
      <c r="G5934" s="42"/>
    </row>
    <row r="5935" spans="5:7" x14ac:dyDescent="0.25">
      <c r="E5935" s="13"/>
      <c r="F5935" s="36"/>
      <c r="G5935" s="42"/>
    </row>
    <row r="5936" spans="5:7" x14ac:dyDescent="0.25">
      <c r="E5936" s="13"/>
      <c r="F5936" s="36"/>
      <c r="G5936" s="42"/>
    </row>
    <row r="5937" spans="5:7" x14ac:dyDescent="0.25">
      <c r="E5937" s="13"/>
      <c r="F5937" s="36"/>
      <c r="G5937" s="42"/>
    </row>
    <row r="5938" spans="5:7" x14ac:dyDescent="0.25">
      <c r="E5938" s="13"/>
      <c r="F5938" s="36"/>
      <c r="G5938" s="42"/>
    </row>
    <row r="5939" spans="5:7" x14ac:dyDescent="0.25">
      <c r="E5939" s="13"/>
      <c r="F5939" s="36"/>
      <c r="G5939" s="42"/>
    </row>
    <row r="5940" spans="5:7" x14ac:dyDescent="0.25">
      <c r="E5940" s="13"/>
      <c r="F5940" s="36"/>
      <c r="G5940" s="42"/>
    </row>
    <row r="5941" spans="5:7" x14ac:dyDescent="0.25">
      <c r="E5941" s="13"/>
      <c r="F5941" s="36"/>
      <c r="G5941" s="42"/>
    </row>
    <row r="5942" spans="5:7" x14ac:dyDescent="0.25">
      <c r="E5942" s="13"/>
      <c r="F5942" s="36"/>
      <c r="G5942" s="42"/>
    </row>
    <row r="5943" spans="5:7" x14ac:dyDescent="0.25">
      <c r="E5943" s="13"/>
      <c r="F5943" s="36"/>
      <c r="G5943" s="42"/>
    </row>
    <row r="5944" spans="5:7" x14ac:dyDescent="0.25">
      <c r="E5944" s="13"/>
      <c r="F5944" s="36"/>
      <c r="G5944" s="42"/>
    </row>
    <row r="5945" spans="5:7" x14ac:dyDescent="0.25">
      <c r="E5945" s="13"/>
      <c r="F5945" s="36"/>
      <c r="G5945" s="42"/>
    </row>
    <row r="5946" spans="5:7" x14ac:dyDescent="0.25">
      <c r="E5946" s="13"/>
      <c r="F5946" s="36"/>
      <c r="G5946" s="42"/>
    </row>
    <row r="5947" spans="5:7" x14ac:dyDescent="0.25">
      <c r="E5947" s="13"/>
      <c r="F5947" s="36"/>
      <c r="G5947" s="42"/>
    </row>
    <row r="5948" spans="5:7" x14ac:dyDescent="0.25">
      <c r="E5948" s="13"/>
      <c r="F5948" s="36"/>
      <c r="G5948" s="42"/>
    </row>
    <row r="5949" spans="5:7" x14ac:dyDescent="0.25">
      <c r="E5949" s="13"/>
      <c r="F5949" s="36"/>
      <c r="G5949" s="42"/>
    </row>
    <row r="5950" spans="5:7" x14ac:dyDescent="0.25">
      <c r="E5950" s="13"/>
      <c r="F5950" s="36"/>
      <c r="G5950" s="42"/>
    </row>
    <row r="5951" spans="5:7" x14ac:dyDescent="0.25">
      <c r="E5951" s="13"/>
      <c r="F5951" s="36"/>
      <c r="G5951" s="42"/>
    </row>
    <row r="5952" spans="5:7" x14ac:dyDescent="0.25">
      <c r="E5952" s="13"/>
      <c r="F5952" s="36"/>
      <c r="G5952" s="42"/>
    </row>
    <row r="5953" spans="5:7" x14ac:dyDescent="0.25">
      <c r="E5953" s="13"/>
      <c r="F5953" s="36"/>
      <c r="G5953" s="42"/>
    </row>
    <row r="5954" spans="5:7" x14ac:dyDescent="0.25">
      <c r="E5954" s="13"/>
      <c r="F5954" s="36"/>
      <c r="G5954" s="42"/>
    </row>
    <row r="5955" spans="5:7" x14ac:dyDescent="0.25">
      <c r="E5955" s="13"/>
      <c r="F5955" s="36"/>
      <c r="G5955" s="42"/>
    </row>
    <row r="5956" spans="5:7" x14ac:dyDescent="0.25">
      <c r="E5956" s="13"/>
      <c r="F5956" s="36"/>
      <c r="G5956" s="42"/>
    </row>
    <row r="5957" spans="5:7" x14ac:dyDescent="0.25">
      <c r="E5957" s="13"/>
      <c r="F5957" s="36"/>
      <c r="G5957" s="42"/>
    </row>
    <row r="5958" spans="5:7" x14ac:dyDescent="0.25">
      <c r="E5958" s="13"/>
      <c r="F5958" s="36"/>
      <c r="G5958" s="42"/>
    </row>
    <row r="5959" spans="5:7" x14ac:dyDescent="0.25">
      <c r="E5959" s="13"/>
      <c r="F5959" s="36"/>
      <c r="G5959" s="42"/>
    </row>
    <row r="5960" spans="5:7" x14ac:dyDescent="0.25">
      <c r="E5960" s="13"/>
      <c r="F5960" s="36"/>
      <c r="G5960" s="42"/>
    </row>
    <row r="5961" spans="5:7" x14ac:dyDescent="0.25">
      <c r="E5961" s="13"/>
      <c r="F5961" s="36"/>
      <c r="G5961" s="42"/>
    </row>
    <row r="5962" spans="5:7" x14ac:dyDescent="0.25">
      <c r="E5962" s="13"/>
      <c r="F5962" s="36"/>
      <c r="G5962" s="42"/>
    </row>
    <row r="5963" spans="5:7" x14ac:dyDescent="0.25">
      <c r="E5963" s="13"/>
      <c r="F5963" s="36"/>
      <c r="G5963" s="42"/>
    </row>
    <row r="5964" spans="5:7" x14ac:dyDescent="0.25">
      <c r="E5964" s="13"/>
      <c r="F5964" s="36"/>
      <c r="G5964" s="42"/>
    </row>
    <row r="5965" spans="5:7" x14ac:dyDescent="0.25">
      <c r="E5965" s="13"/>
      <c r="F5965" s="36"/>
      <c r="G5965" s="42"/>
    </row>
    <row r="5966" spans="5:7" x14ac:dyDescent="0.25">
      <c r="E5966" s="13"/>
      <c r="F5966" s="36"/>
      <c r="G5966" s="42"/>
    </row>
    <row r="5967" spans="5:7" x14ac:dyDescent="0.25">
      <c r="E5967" s="13"/>
      <c r="F5967" s="36"/>
      <c r="G5967" s="42"/>
    </row>
    <row r="5968" spans="5:7" x14ac:dyDescent="0.25">
      <c r="E5968" s="13"/>
      <c r="F5968" s="36"/>
      <c r="G5968" s="42"/>
    </row>
    <row r="5969" spans="5:7" x14ac:dyDescent="0.25">
      <c r="E5969" s="13"/>
      <c r="F5969" s="36"/>
      <c r="G5969" s="42"/>
    </row>
    <row r="5970" spans="5:7" x14ac:dyDescent="0.25">
      <c r="E5970" s="13"/>
      <c r="F5970" s="36"/>
      <c r="G5970" s="42"/>
    </row>
    <row r="5971" spans="5:7" x14ac:dyDescent="0.25">
      <c r="E5971" s="13"/>
      <c r="F5971" s="36"/>
      <c r="G5971" s="42"/>
    </row>
    <row r="5972" spans="5:7" x14ac:dyDescent="0.25">
      <c r="E5972" s="13"/>
      <c r="F5972" s="36"/>
      <c r="G5972" s="42"/>
    </row>
    <row r="5973" spans="5:7" x14ac:dyDescent="0.25">
      <c r="E5973" s="13"/>
      <c r="F5973" s="36"/>
      <c r="G5973" s="42"/>
    </row>
    <row r="5974" spans="5:7" x14ac:dyDescent="0.25">
      <c r="E5974" s="13"/>
      <c r="F5974" s="36"/>
      <c r="G5974" s="42"/>
    </row>
    <row r="5975" spans="5:7" x14ac:dyDescent="0.25">
      <c r="E5975" s="13"/>
      <c r="F5975" s="36"/>
      <c r="G5975" s="42"/>
    </row>
    <row r="5976" spans="5:7" x14ac:dyDescent="0.25">
      <c r="E5976" s="13"/>
      <c r="F5976" s="36"/>
      <c r="G5976" s="42"/>
    </row>
    <row r="5977" spans="5:7" x14ac:dyDescent="0.25">
      <c r="E5977" s="13"/>
      <c r="F5977" s="36"/>
      <c r="G5977" s="42"/>
    </row>
    <row r="5978" spans="5:7" x14ac:dyDescent="0.25">
      <c r="E5978" s="13"/>
      <c r="F5978" s="36"/>
      <c r="G5978" s="42"/>
    </row>
    <row r="5979" spans="5:7" x14ac:dyDescent="0.25">
      <c r="E5979" s="13"/>
      <c r="F5979" s="36"/>
      <c r="G5979" s="42"/>
    </row>
    <row r="5980" spans="5:7" x14ac:dyDescent="0.25">
      <c r="E5980" s="13"/>
      <c r="F5980" s="36"/>
      <c r="G5980" s="42"/>
    </row>
    <row r="5981" spans="5:7" x14ac:dyDescent="0.25">
      <c r="E5981" s="13"/>
      <c r="F5981" s="36"/>
      <c r="G5981" s="42"/>
    </row>
    <row r="5982" spans="5:7" x14ac:dyDescent="0.25">
      <c r="E5982" s="13"/>
      <c r="F5982" s="36"/>
      <c r="G5982" s="42"/>
    </row>
    <row r="5983" spans="5:7" x14ac:dyDescent="0.25">
      <c r="E5983" s="13"/>
      <c r="F5983" s="36"/>
      <c r="G5983" s="42"/>
    </row>
    <row r="5984" spans="5:7" x14ac:dyDescent="0.25">
      <c r="E5984" s="13"/>
      <c r="F5984" s="36"/>
      <c r="G5984" s="42"/>
    </row>
    <row r="5985" spans="5:7" x14ac:dyDescent="0.25">
      <c r="E5985" s="13"/>
      <c r="F5985" s="36"/>
      <c r="G5985" s="42"/>
    </row>
    <row r="5986" spans="5:7" x14ac:dyDescent="0.25">
      <c r="E5986" s="13"/>
      <c r="F5986" s="36"/>
      <c r="G5986" s="42"/>
    </row>
    <row r="5987" spans="5:7" x14ac:dyDescent="0.25">
      <c r="E5987" s="13"/>
      <c r="F5987" s="36"/>
      <c r="G5987" s="42"/>
    </row>
    <row r="5988" spans="5:7" x14ac:dyDescent="0.25">
      <c r="E5988" s="13"/>
      <c r="F5988" s="36"/>
      <c r="G5988" s="42"/>
    </row>
    <row r="5989" spans="5:7" x14ac:dyDescent="0.25">
      <c r="E5989" s="13"/>
      <c r="F5989" s="36"/>
      <c r="G5989" s="42"/>
    </row>
    <row r="5990" spans="5:7" x14ac:dyDescent="0.25">
      <c r="E5990" s="13"/>
      <c r="F5990" s="36"/>
      <c r="G5990" s="42"/>
    </row>
    <row r="5991" spans="5:7" x14ac:dyDescent="0.25">
      <c r="E5991" s="13"/>
      <c r="F5991" s="36"/>
      <c r="G5991" s="42"/>
    </row>
    <row r="5992" spans="5:7" x14ac:dyDescent="0.25">
      <c r="E5992" s="13"/>
      <c r="F5992" s="36"/>
      <c r="G5992" s="42"/>
    </row>
    <row r="5993" spans="5:7" x14ac:dyDescent="0.25">
      <c r="E5993" s="13"/>
      <c r="F5993" s="36"/>
      <c r="G5993" s="42"/>
    </row>
    <row r="5994" spans="5:7" x14ac:dyDescent="0.25">
      <c r="E5994" s="13"/>
      <c r="F5994" s="36"/>
      <c r="G5994" s="42"/>
    </row>
    <row r="5995" spans="5:7" x14ac:dyDescent="0.25">
      <c r="E5995" s="13"/>
      <c r="F5995" s="36"/>
      <c r="G5995" s="42"/>
    </row>
    <row r="5996" spans="5:7" x14ac:dyDescent="0.25">
      <c r="E5996" s="13"/>
      <c r="F5996" s="36"/>
      <c r="G5996" s="42"/>
    </row>
    <row r="5997" spans="5:7" x14ac:dyDescent="0.25">
      <c r="E5997" s="13"/>
      <c r="F5997" s="36"/>
      <c r="G5997" s="42"/>
    </row>
    <row r="5998" spans="5:7" x14ac:dyDescent="0.25">
      <c r="E5998" s="13"/>
      <c r="F5998" s="36"/>
      <c r="G5998" s="42"/>
    </row>
    <row r="5999" spans="5:7" x14ac:dyDescent="0.25">
      <c r="E5999" s="13"/>
      <c r="F5999" s="36"/>
      <c r="G5999" s="42"/>
    </row>
    <row r="6000" spans="5:7" x14ac:dyDescent="0.25">
      <c r="E6000" s="13"/>
      <c r="F6000" s="36"/>
      <c r="G6000" s="42"/>
    </row>
    <row r="6001" spans="5:7" x14ac:dyDescent="0.25">
      <c r="E6001" s="13"/>
      <c r="F6001" s="36"/>
      <c r="G6001" s="42"/>
    </row>
    <row r="6002" spans="5:7" x14ac:dyDescent="0.25">
      <c r="E6002" s="13"/>
      <c r="F6002" s="36"/>
      <c r="G6002" s="42"/>
    </row>
    <row r="6003" spans="5:7" x14ac:dyDescent="0.25">
      <c r="E6003" s="13"/>
      <c r="F6003" s="36"/>
      <c r="G6003" s="42"/>
    </row>
    <row r="6004" spans="5:7" x14ac:dyDescent="0.25">
      <c r="E6004" s="13"/>
      <c r="F6004" s="36"/>
      <c r="G6004" s="42"/>
    </row>
    <row r="6005" spans="5:7" x14ac:dyDescent="0.25">
      <c r="E6005" s="13"/>
      <c r="F6005" s="36"/>
      <c r="G6005" s="42"/>
    </row>
    <row r="6006" spans="5:7" x14ac:dyDescent="0.25">
      <c r="E6006" s="13"/>
      <c r="F6006" s="36"/>
      <c r="G6006" s="42"/>
    </row>
    <row r="6007" spans="5:7" x14ac:dyDescent="0.25">
      <c r="E6007" s="13"/>
      <c r="F6007" s="36"/>
      <c r="G6007" s="42"/>
    </row>
    <row r="6008" spans="5:7" x14ac:dyDescent="0.25">
      <c r="E6008" s="13"/>
      <c r="F6008" s="36"/>
      <c r="G6008" s="42"/>
    </row>
    <row r="6009" spans="5:7" x14ac:dyDescent="0.25">
      <c r="E6009" s="13"/>
      <c r="F6009" s="36"/>
      <c r="G6009" s="42"/>
    </row>
    <row r="6010" spans="5:7" x14ac:dyDescent="0.25">
      <c r="E6010" s="13"/>
      <c r="F6010" s="36"/>
      <c r="G6010" s="42"/>
    </row>
    <row r="6011" spans="5:7" x14ac:dyDescent="0.25">
      <c r="E6011" s="13"/>
      <c r="F6011" s="36"/>
      <c r="G6011" s="42"/>
    </row>
    <row r="6012" spans="5:7" x14ac:dyDescent="0.25">
      <c r="E6012" s="13"/>
      <c r="F6012" s="36"/>
      <c r="G6012" s="42"/>
    </row>
    <row r="6013" spans="5:7" x14ac:dyDescent="0.25">
      <c r="E6013" s="13"/>
      <c r="F6013" s="36"/>
      <c r="G6013" s="42"/>
    </row>
    <row r="6014" spans="5:7" x14ac:dyDescent="0.25">
      <c r="E6014" s="13"/>
      <c r="F6014" s="36"/>
      <c r="G6014" s="42"/>
    </row>
    <row r="6015" spans="5:7" x14ac:dyDescent="0.25">
      <c r="E6015" s="13"/>
      <c r="F6015" s="36"/>
      <c r="G6015" s="42"/>
    </row>
    <row r="6016" spans="5:7" x14ac:dyDescent="0.25">
      <c r="E6016" s="13"/>
      <c r="F6016" s="36"/>
      <c r="G6016" s="42"/>
    </row>
    <row r="6017" spans="5:7" x14ac:dyDescent="0.25">
      <c r="E6017" s="13"/>
      <c r="F6017" s="36"/>
      <c r="G6017" s="42"/>
    </row>
    <row r="6018" spans="5:7" x14ac:dyDescent="0.25">
      <c r="E6018" s="13"/>
      <c r="F6018" s="36"/>
      <c r="G6018" s="42"/>
    </row>
    <row r="6019" spans="5:7" x14ac:dyDescent="0.25">
      <c r="E6019" s="13"/>
      <c r="F6019" s="36"/>
      <c r="G6019" s="42"/>
    </row>
    <row r="6020" spans="5:7" x14ac:dyDescent="0.25">
      <c r="E6020" s="13"/>
      <c r="F6020" s="36"/>
      <c r="G6020" s="42"/>
    </row>
    <row r="6021" spans="5:7" x14ac:dyDescent="0.25">
      <c r="E6021" s="13"/>
      <c r="F6021" s="36"/>
      <c r="G6021" s="42"/>
    </row>
    <row r="6022" spans="5:7" x14ac:dyDescent="0.25">
      <c r="E6022" s="13"/>
      <c r="F6022" s="36"/>
      <c r="G6022" s="42"/>
    </row>
    <row r="6023" spans="5:7" x14ac:dyDescent="0.25">
      <c r="E6023" s="13"/>
      <c r="F6023" s="36"/>
      <c r="G6023" s="42"/>
    </row>
    <row r="6024" spans="5:7" x14ac:dyDescent="0.25">
      <c r="E6024" s="13"/>
      <c r="F6024" s="36"/>
      <c r="G6024" s="42"/>
    </row>
    <row r="6025" spans="5:7" x14ac:dyDescent="0.25">
      <c r="E6025" s="13"/>
      <c r="F6025" s="36"/>
      <c r="G6025" s="42"/>
    </row>
    <row r="6026" spans="5:7" x14ac:dyDescent="0.25">
      <c r="E6026" s="13"/>
      <c r="F6026" s="36"/>
      <c r="G6026" s="42"/>
    </row>
    <row r="6027" spans="5:7" x14ac:dyDescent="0.25">
      <c r="E6027" s="13"/>
      <c r="F6027" s="36"/>
      <c r="G6027" s="42"/>
    </row>
    <row r="6028" spans="5:7" x14ac:dyDescent="0.25">
      <c r="E6028" s="13"/>
      <c r="F6028" s="36"/>
      <c r="G6028" s="42"/>
    </row>
    <row r="6029" spans="5:7" x14ac:dyDescent="0.25">
      <c r="E6029" s="13"/>
      <c r="F6029" s="36"/>
      <c r="G6029" s="42"/>
    </row>
    <row r="6030" spans="5:7" x14ac:dyDescent="0.25">
      <c r="E6030" s="13"/>
      <c r="F6030" s="36"/>
      <c r="G6030" s="42"/>
    </row>
    <row r="6031" spans="5:7" x14ac:dyDescent="0.25">
      <c r="E6031" s="13"/>
      <c r="F6031" s="36"/>
      <c r="G6031" s="42"/>
    </row>
    <row r="6032" spans="5:7" x14ac:dyDescent="0.25">
      <c r="E6032" s="13"/>
      <c r="F6032" s="36"/>
      <c r="G6032" s="42"/>
    </row>
    <row r="6033" spans="5:7" x14ac:dyDescent="0.25">
      <c r="E6033" s="13"/>
      <c r="F6033" s="36"/>
      <c r="G6033" s="42"/>
    </row>
    <row r="6034" spans="5:7" x14ac:dyDescent="0.25">
      <c r="E6034" s="13"/>
      <c r="F6034" s="36"/>
      <c r="G6034" s="42"/>
    </row>
    <row r="6035" spans="5:7" x14ac:dyDescent="0.25">
      <c r="E6035" s="13"/>
      <c r="F6035" s="36"/>
      <c r="G6035" s="42"/>
    </row>
    <row r="6036" spans="5:7" x14ac:dyDescent="0.25">
      <c r="E6036" s="13"/>
      <c r="F6036" s="36"/>
      <c r="G6036" s="42"/>
    </row>
    <row r="6037" spans="5:7" x14ac:dyDescent="0.25">
      <c r="E6037" s="13"/>
      <c r="F6037" s="36"/>
      <c r="G6037" s="42"/>
    </row>
    <row r="6038" spans="5:7" x14ac:dyDescent="0.25">
      <c r="E6038" s="13"/>
      <c r="F6038" s="36"/>
      <c r="G6038" s="42"/>
    </row>
    <row r="6039" spans="5:7" x14ac:dyDescent="0.25">
      <c r="E6039" s="13"/>
      <c r="F6039" s="36"/>
      <c r="G6039" s="42"/>
    </row>
    <row r="6040" spans="5:7" x14ac:dyDescent="0.25">
      <c r="E6040" s="13"/>
      <c r="F6040" s="36"/>
      <c r="G6040" s="42"/>
    </row>
    <row r="6041" spans="5:7" x14ac:dyDescent="0.25">
      <c r="E6041" s="13"/>
      <c r="F6041" s="36"/>
      <c r="G6041" s="42"/>
    </row>
    <row r="6042" spans="5:7" x14ac:dyDescent="0.25">
      <c r="E6042" s="13"/>
      <c r="F6042" s="36"/>
      <c r="G6042" s="42"/>
    </row>
    <row r="6043" spans="5:7" x14ac:dyDescent="0.25">
      <c r="E6043" s="13"/>
      <c r="F6043" s="36"/>
      <c r="G6043" s="42"/>
    </row>
    <row r="6044" spans="5:7" x14ac:dyDescent="0.25">
      <c r="E6044" s="13"/>
      <c r="F6044" s="36"/>
      <c r="G6044" s="42"/>
    </row>
    <row r="6045" spans="5:7" x14ac:dyDescent="0.25">
      <c r="E6045" s="13"/>
      <c r="F6045" s="36"/>
      <c r="G6045" s="42"/>
    </row>
    <row r="6046" spans="5:7" x14ac:dyDescent="0.25">
      <c r="E6046" s="13"/>
      <c r="F6046" s="36"/>
      <c r="G6046" s="42"/>
    </row>
    <row r="6047" spans="5:7" x14ac:dyDescent="0.25">
      <c r="E6047" s="13"/>
      <c r="F6047" s="36"/>
      <c r="G6047" s="42"/>
    </row>
    <row r="6048" spans="5:7" x14ac:dyDescent="0.25">
      <c r="E6048" s="13"/>
      <c r="F6048" s="36"/>
      <c r="G6048" s="42"/>
    </row>
    <row r="6049" spans="5:7" x14ac:dyDescent="0.25">
      <c r="E6049" s="13"/>
      <c r="F6049" s="36"/>
      <c r="G6049" s="42"/>
    </row>
    <row r="6050" spans="5:7" x14ac:dyDescent="0.25">
      <c r="E6050" s="13"/>
      <c r="F6050" s="36"/>
      <c r="G6050" s="42"/>
    </row>
    <row r="6051" spans="5:7" x14ac:dyDescent="0.25">
      <c r="E6051" s="13"/>
      <c r="F6051" s="36"/>
      <c r="G6051" s="42"/>
    </row>
    <row r="6052" spans="5:7" x14ac:dyDescent="0.25">
      <c r="E6052" s="13"/>
      <c r="F6052" s="36"/>
      <c r="G6052" s="42"/>
    </row>
    <row r="6053" spans="5:7" x14ac:dyDescent="0.25">
      <c r="E6053" s="13"/>
      <c r="F6053" s="36"/>
      <c r="G6053" s="42"/>
    </row>
    <row r="6054" spans="5:7" x14ac:dyDescent="0.25">
      <c r="E6054" s="13"/>
      <c r="F6054" s="36"/>
      <c r="G6054" s="42"/>
    </row>
    <row r="6055" spans="5:7" x14ac:dyDescent="0.25">
      <c r="E6055" s="13"/>
      <c r="F6055" s="36"/>
      <c r="G6055" s="42"/>
    </row>
    <row r="6056" spans="5:7" x14ac:dyDescent="0.25">
      <c r="E6056" s="13"/>
      <c r="F6056" s="36"/>
      <c r="G6056" s="42"/>
    </row>
    <row r="6057" spans="5:7" x14ac:dyDescent="0.25">
      <c r="E6057" s="13"/>
      <c r="F6057" s="36"/>
      <c r="G6057" s="42"/>
    </row>
    <row r="6058" spans="5:7" x14ac:dyDescent="0.25">
      <c r="E6058" s="13"/>
      <c r="F6058" s="36"/>
      <c r="G6058" s="42"/>
    </row>
    <row r="6059" spans="5:7" x14ac:dyDescent="0.25">
      <c r="E6059" s="13"/>
      <c r="F6059" s="36"/>
      <c r="G6059" s="42"/>
    </row>
    <row r="6060" spans="5:7" x14ac:dyDescent="0.25">
      <c r="E6060" s="13"/>
      <c r="F6060" s="36"/>
      <c r="G6060" s="42"/>
    </row>
    <row r="6061" spans="5:7" x14ac:dyDescent="0.25">
      <c r="E6061" s="13"/>
      <c r="F6061" s="36"/>
      <c r="G6061" s="42"/>
    </row>
    <row r="6062" spans="5:7" x14ac:dyDescent="0.25">
      <c r="E6062" s="13"/>
      <c r="F6062" s="36"/>
      <c r="G6062" s="42"/>
    </row>
    <row r="6063" spans="5:7" x14ac:dyDescent="0.25">
      <c r="E6063" s="13"/>
      <c r="F6063" s="36"/>
      <c r="G6063" s="42"/>
    </row>
    <row r="6064" spans="5:7" x14ac:dyDescent="0.25">
      <c r="E6064" s="13"/>
      <c r="F6064" s="36"/>
      <c r="G6064" s="42"/>
    </row>
    <row r="6065" spans="5:7" x14ac:dyDescent="0.25">
      <c r="E6065" s="13"/>
      <c r="F6065" s="36"/>
      <c r="G6065" s="42"/>
    </row>
    <row r="6066" spans="5:7" x14ac:dyDescent="0.25">
      <c r="E6066" s="13"/>
      <c r="F6066" s="36"/>
      <c r="G6066" s="42"/>
    </row>
    <row r="6067" spans="5:7" x14ac:dyDescent="0.25">
      <c r="E6067" s="13"/>
      <c r="F6067" s="36"/>
      <c r="G6067" s="42"/>
    </row>
    <row r="6068" spans="5:7" x14ac:dyDescent="0.25">
      <c r="E6068" s="13"/>
      <c r="F6068" s="36"/>
      <c r="G6068" s="42"/>
    </row>
    <row r="6069" spans="5:7" x14ac:dyDescent="0.25">
      <c r="E6069" s="13"/>
      <c r="F6069" s="36"/>
      <c r="G6069" s="42"/>
    </row>
    <row r="6070" spans="5:7" x14ac:dyDescent="0.25">
      <c r="E6070" s="13"/>
      <c r="F6070" s="36"/>
      <c r="G6070" s="42"/>
    </row>
    <row r="6071" spans="5:7" x14ac:dyDescent="0.25">
      <c r="E6071" s="13"/>
      <c r="F6071" s="36"/>
      <c r="G6071" s="42"/>
    </row>
    <row r="6072" spans="5:7" x14ac:dyDescent="0.25">
      <c r="E6072" s="13"/>
      <c r="F6072" s="36"/>
      <c r="G6072" s="42"/>
    </row>
    <row r="6073" spans="5:7" x14ac:dyDescent="0.25">
      <c r="E6073" s="13"/>
      <c r="F6073" s="36"/>
      <c r="G6073" s="42"/>
    </row>
    <row r="6074" spans="5:7" x14ac:dyDescent="0.25">
      <c r="E6074" s="13"/>
      <c r="F6074" s="36"/>
      <c r="G6074" s="42"/>
    </row>
    <row r="6075" spans="5:7" x14ac:dyDescent="0.25">
      <c r="E6075" s="13"/>
      <c r="F6075" s="36"/>
      <c r="G6075" s="42"/>
    </row>
    <row r="6076" spans="5:7" x14ac:dyDescent="0.25">
      <c r="E6076" s="13"/>
      <c r="F6076" s="36"/>
      <c r="G6076" s="42"/>
    </row>
    <row r="6077" spans="5:7" x14ac:dyDescent="0.25">
      <c r="E6077" s="13"/>
      <c r="F6077" s="36"/>
      <c r="G6077" s="42"/>
    </row>
    <row r="6078" spans="5:7" x14ac:dyDescent="0.25">
      <c r="E6078" s="13"/>
      <c r="F6078" s="36"/>
      <c r="G6078" s="42"/>
    </row>
    <row r="6079" spans="5:7" x14ac:dyDescent="0.25">
      <c r="E6079" s="13"/>
      <c r="F6079" s="36"/>
      <c r="G6079" s="42"/>
    </row>
    <row r="6080" spans="5:7" x14ac:dyDescent="0.25">
      <c r="E6080" s="13"/>
      <c r="F6080" s="36"/>
      <c r="G6080" s="42"/>
    </row>
    <row r="6081" spans="5:7" x14ac:dyDescent="0.25">
      <c r="E6081" s="13"/>
      <c r="F6081" s="36"/>
      <c r="G6081" s="42"/>
    </row>
    <row r="6082" spans="5:7" x14ac:dyDescent="0.25">
      <c r="E6082" s="13"/>
      <c r="F6082" s="36"/>
      <c r="G6082" s="42"/>
    </row>
    <row r="6083" spans="5:7" x14ac:dyDescent="0.25">
      <c r="E6083" s="13"/>
      <c r="F6083" s="36"/>
      <c r="G6083" s="42"/>
    </row>
    <row r="6084" spans="5:7" x14ac:dyDescent="0.25">
      <c r="E6084" s="13"/>
      <c r="F6084" s="36"/>
      <c r="G6084" s="42"/>
    </row>
    <row r="6085" spans="5:7" x14ac:dyDescent="0.25">
      <c r="E6085" s="13"/>
      <c r="F6085" s="36"/>
      <c r="G6085" s="42"/>
    </row>
    <row r="6086" spans="5:7" x14ac:dyDescent="0.25">
      <c r="E6086" s="13"/>
      <c r="F6086" s="36"/>
      <c r="G6086" s="42"/>
    </row>
    <row r="6087" spans="5:7" x14ac:dyDescent="0.25">
      <c r="E6087" s="13"/>
      <c r="F6087" s="36"/>
      <c r="G6087" s="42"/>
    </row>
    <row r="6088" spans="5:7" x14ac:dyDescent="0.25">
      <c r="E6088" s="13"/>
      <c r="F6088" s="36"/>
      <c r="G6088" s="42"/>
    </row>
    <row r="6089" spans="5:7" x14ac:dyDescent="0.25">
      <c r="E6089" s="13"/>
      <c r="F6089" s="36"/>
      <c r="G6089" s="42"/>
    </row>
    <row r="6090" spans="5:7" x14ac:dyDescent="0.25">
      <c r="E6090" s="13"/>
      <c r="F6090" s="36"/>
      <c r="G6090" s="42"/>
    </row>
    <row r="6091" spans="5:7" x14ac:dyDescent="0.25">
      <c r="E6091" s="13"/>
      <c r="F6091" s="36"/>
      <c r="G6091" s="42"/>
    </row>
    <row r="6092" spans="5:7" x14ac:dyDescent="0.25">
      <c r="E6092" s="13"/>
      <c r="F6092" s="36"/>
      <c r="G6092" s="42"/>
    </row>
    <row r="6093" spans="5:7" x14ac:dyDescent="0.25">
      <c r="E6093" s="13"/>
      <c r="F6093" s="36"/>
      <c r="G6093" s="42"/>
    </row>
    <row r="6094" spans="5:7" x14ac:dyDescent="0.25">
      <c r="E6094" s="13"/>
      <c r="F6094" s="36"/>
      <c r="G6094" s="42"/>
    </row>
    <row r="6095" spans="5:7" x14ac:dyDescent="0.25">
      <c r="E6095" s="13"/>
      <c r="F6095" s="36"/>
      <c r="G6095" s="42"/>
    </row>
    <row r="6096" spans="5:7" x14ac:dyDescent="0.25">
      <c r="E6096" s="13"/>
      <c r="F6096" s="36"/>
      <c r="G6096" s="42"/>
    </row>
    <row r="6097" spans="5:7" x14ac:dyDescent="0.25">
      <c r="E6097" s="13"/>
      <c r="F6097" s="36"/>
      <c r="G6097" s="42"/>
    </row>
    <row r="6098" spans="5:7" x14ac:dyDescent="0.25">
      <c r="E6098" s="13"/>
      <c r="F6098" s="36"/>
      <c r="G6098" s="42"/>
    </row>
    <row r="6099" spans="5:7" x14ac:dyDescent="0.25">
      <c r="E6099" s="13"/>
      <c r="F6099" s="36"/>
      <c r="G6099" s="42"/>
    </row>
  </sheetData>
  <autoFilter ref="L1:L6099"/>
  <mergeCells count="16">
    <mergeCell ref="B5:B6"/>
    <mergeCell ref="A621:D621"/>
    <mergeCell ref="H621:I621"/>
    <mergeCell ref="A620:C620"/>
    <mergeCell ref="M1:P1"/>
    <mergeCell ref="A3:P3"/>
    <mergeCell ref="A2:P2"/>
    <mergeCell ref="J5:L5"/>
    <mergeCell ref="C5:C6"/>
    <mergeCell ref="F5:H5"/>
    <mergeCell ref="M5:P5"/>
    <mergeCell ref="E5:E6"/>
    <mergeCell ref="A5:A6"/>
    <mergeCell ref="A4:P4"/>
    <mergeCell ref="D5:D6"/>
    <mergeCell ref="B610:F610"/>
  </mergeCells>
  <phoneticPr fontId="0" type="noConversion"/>
  <pageMargins left="0.25" right="0.25" top="0.75" bottom="0.75" header="0.3" footer="0.3"/>
  <pageSetup paperSize="9" scale="43" fitToHeight="0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Шаповалов Иван Викторович</cp:lastModifiedBy>
  <cp:lastPrinted>2025-10-06T09:23:56Z</cp:lastPrinted>
  <dcterms:created xsi:type="dcterms:W3CDTF">2014-01-15T18:15:09Z</dcterms:created>
  <dcterms:modified xsi:type="dcterms:W3CDTF">2026-06-01T11:12:49Z</dcterms:modified>
</cp:coreProperties>
</file>