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2"/>
  <c r="O18"/>
  <c r="O20"/>
  <c r="O22"/>
  <c r="O24"/>
  <c r="O26"/>
  <c r="O16"/>
  <c r="N18"/>
  <c r="N20"/>
  <c r="N22"/>
  <c r="N24"/>
  <c r="N26"/>
  <c r="N16"/>
</calcChain>
</file>

<file path=xl/sharedStrings.xml><?xml version="1.0" encoding="utf-8"?>
<sst xmlns="http://schemas.openxmlformats.org/spreadsheetml/2006/main" count="115" uniqueCount="37">
  <si>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</si>
  <si>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</si>
  <si>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</si>
  <si>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</si>
  <si>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</si>
  <si>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</si>
  <si>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</si>
  <si>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</si>
  <si>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</si>
  <si>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</si>
  <si>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</si>
  <si>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</si>
  <si>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</si>
  <si>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</si>
  <si>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</si>
  <si>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</si>
  <si>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</si>
  <si>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</si>
  <si>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</si>
  <si>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</si>
  <si>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</si>
  <si>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</si>
  <si>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</si>
  <si>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Наконечник рулевой тяги левый в сборе УРАЛ 4320</t>
  </si>
  <si>
    <t>Наконечник рулевой тяги правый в сборе УРАЛ 4320</t>
  </si>
  <si>
    <t>Сальник ЯМЗ-236, 2,2-64х95х10</t>
  </si>
  <si>
    <t>Сальник ЯМЗ-236, 2,3-64х95х2</t>
  </si>
  <si>
    <t>Мембрана, мелкая Т20 h=32 D=168</t>
  </si>
  <si>
    <t>1</t>
  </si>
  <si>
    <t>2</t>
  </si>
  <si>
    <t>10</t>
  </si>
  <si>
    <t>Дата подготовки обоснования НМЦК: 27.07.2026</t>
  </si>
  <si>
    <t>шт</t>
  </si>
  <si>
    <t>29.32.30</t>
  </si>
  <si>
    <t>Минимальная цена (руб.)</t>
  </si>
  <si>
    <t>На основании проведённого анализа рынка и расчётов, НМЦК составляет: 11220,00 рублей</t>
  </si>
  <si>
    <t>Датчик давления масла в ДВС, для трактора МТЗ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</si>
</sst>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10" zoomScaleNormal="100" workbookViewId="0">
      <selection activeCell="I34" sqref="I34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34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23</v>
      </c>
      <c r="C16" s="51"/>
      <c r="D16" s="51"/>
      <c r="E16" s="34" t="s">
        <v>19</v>
      </c>
      <c r="F16" s="35" t="s">
        <v>33</v>
      </c>
      <c r="G16" s="35" t="s">
        <v>32</v>
      </c>
      <c r="H16" s="4" t="s">
        <v>28</v>
      </c>
      <c r="I16" s="17">
        <v>2900</v>
      </c>
      <c r="J16" s="17">
        <v>3045</v>
      </c>
      <c r="K16" s="17">
        <v>3190</v>
      </c>
      <c r="L16" s="4">
        <v>145</v>
      </c>
      <c r="M16" s="4">
        <v>4.76</v>
      </c>
      <c r="N16" s="17">
        <f>I16</f>
        <v>2900</v>
      </c>
      <c r="O16" s="17">
        <f>N16*H16</f>
        <v>2900</v>
      </c>
      <c r="P16" s="6"/>
    </row>
    <row r="17" spans="1:16" ht="5.0999999999999996" customHeight="1">
      <c r="A17" s="33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/>
      <c r="O17" s="20"/>
    </row>
    <row r="18" spans="1:16" ht="39.950000000000003" customHeight="1">
      <c r="A18" s="29">
        <v>2</v>
      </c>
      <c r="B18" s="50" t="s">
        <v>24</v>
      </c>
      <c r="C18" s="51"/>
      <c r="D18" s="51"/>
      <c r="E18" s="34" t="s">
        <v>19</v>
      </c>
      <c r="F18" s="35" t="s">
        <v>33</v>
      </c>
      <c r="G18" s="35" t="s">
        <v>32</v>
      </c>
      <c r="H18" s="4" t="s">
        <v>28</v>
      </c>
      <c r="I18" s="17">
        <v>2900</v>
      </c>
      <c r="J18" s="17">
        <v>3045</v>
      </c>
      <c r="K18" s="17">
        <v>3190</v>
      </c>
      <c r="L18" s="4">
        <v>145</v>
      </c>
      <c r="M18" s="4">
        <v>4.76</v>
      </c>
      <c r="N18" s="17">
        <f t="shared" ref="N18:N26" si="0">I18</f>
        <v>2900</v>
      </c>
      <c r="O18" s="17">
        <f t="shared" ref="O18" si="1">N18*H18</f>
        <v>2900</v>
      </c>
    </row>
    <row r="19" spans="1:16" ht="5.0999999999999996" customHeight="1">
      <c r="A19" s="33" t="s">
        <v>19</v>
      </c>
      <c r="B19" s="62" t="s">
        <v>19</v>
      </c>
      <c r="C19" s="63"/>
      <c r="D19" s="63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/>
      <c r="O19" s="20"/>
    </row>
    <row r="20" spans="1:16" ht="39.950000000000003" customHeight="1">
      <c r="A20" s="29">
        <v>3</v>
      </c>
      <c r="B20" s="50" t="s">
        <v>25</v>
      </c>
      <c r="C20" s="51"/>
      <c r="D20" s="51"/>
      <c r="E20" s="34" t="s">
        <v>19</v>
      </c>
      <c r="F20" s="35" t="s">
        <v>33</v>
      </c>
      <c r="G20" s="35" t="s">
        <v>32</v>
      </c>
      <c r="H20" s="4" t="s">
        <v>29</v>
      </c>
      <c r="I20" s="17">
        <v>350</v>
      </c>
      <c r="J20" s="17">
        <v>367.5</v>
      </c>
      <c r="K20" s="17">
        <v>385</v>
      </c>
      <c r="L20" s="4">
        <v>17.5</v>
      </c>
      <c r="M20" s="4">
        <v>4.76</v>
      </c>
      <c r="N20" s="17">
        <f t="shared" ref="N20:N26" si="2">I20</f>
        <v>350</v>
      </c>
      <c r="O20" s="17">
        <f t="shared" ref="O20" si="3">N20*H20</f>
        <v>700</v>
      </c>
    </row>
    <row r="21" spans="1:16" ht="5.0999999999999996" customHeight="1">
      <c r="A21" s="33" t="s">
        <v>19</v>
      </c>
      <c r="B21" s="62" t="s">
        <v>19</v>
      </c>
      <c r="C21" s="63"/>
      <c r="D21" s="63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/>
      <c r="O21" s="20"/>
    </row>
    <row r="22" spans="1:16" ht="39.950000000000003" customHeight="1">
      <c r="A22" s="29">
        <v>4</v>
      </c>
      <c r="B22" s="50" t="s">
        <v>26</v>
      </c>
      <c r="C22" s="51"/>
      <c r="D22" s="51"/>
      <c r="E22" s="34" t="s">
        <v>19</v>
      </c>
      <c r="F22" s="35" t="s">
        <v>33</v>
      </c>
      <c r="G22" s="35" t="s">
        <v>32</v>
      </c>
      <c r="H22" s="4" t="s">
        <v>29</v>
      </c>
      <c r="I22" s="17">
        <v>400</v>
      </c>
      <c r="J22" s="17">
        <v>420</v>
      </c>
      <c r="K22" s="17">
        <v>440</v>
      </c>
      <c r="L22" s="4">
        <v>20</v>
      </c>
      <c r="M22" s="4">
        <v>4.76</v>
      </c>
      <c r="N22" s="17">
        <f t="shared" ref="N22:N26" si="4">I22</f>
        <v>400</v>
      </c>
      <c r="O22" s="17">
        <f t="shared" ref="O22" si="5">N22*H22</f>
        <v>800</v>
      </c>
    </row>
    <row r="23" spans="1:16" ht="5.0999999999999996" customHeight="1">
      <c r="A23" s="33" t="s">
        <v>19</v>
      </c>
      <c r="B23" s="62" t="s">
        <v>19</v>
      </c>
      <c r="C23" s="63"/>
      <c r="D23" s="63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/>
      <c r="O23" s="20"/>
    </row>
    <row r="24" spans="1:16" ht="39.950000000000003" customHeight="1">
      <c r="A24" s="29">
        <v>5</v>
      </c>
      <c r="B24" s="50" t="s">
        <v>36</v>
      </c>
      <c r="C24" s="51"/>
      <c r="D24" s="51"/>
      <c r="E24" s="34" t="s">
        <v>19</v>
      </c>
      <c r="F24" s="35" t="s">
        <v>33</v>
      </c>
      <c r="G24" s="35" t="s">
        <v>32</v>
      </c>
      <c r="H24" s="4" t="s">
        <v>29</v>
      </c>
      <c r="I24" s="17">
        <v>295</v>
      </c>
      <c r="J24" s="17">
        <v>304</v>
      </c>
      <c r="K24" s="17">
        <v>314</v>
      </c>
      <c r="L24" s="4">
        <v>9.5044000000000004</v>
      </c>
      <c r="M24" s="4">
        <v>3.12</v>
      </c>
      <c r="N24" s="17">
        <f t="shared" ref="N24:N26" si="6">I24</f>
        <v>295</v>
      </c>
      <c r="O24" s="17">
        <f t="shared" ref="O24" si="7">N24*H24</f>
        <v>590</v>
      </c>
    </row>
    <row r="25" spans="1:16" ht="5.0999999999999996" customHeight="1">
      <c r="A25" s="33" t="s">
        <v>19</v>
      </c>
      <c r="B25" s="62" t="s">
        <v>19</v>
      </c>
      <c r="C25" s="63"/>
      <c r="D25" s="63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30" t="s">
        <v>19</v>
      </c>
      <c r="L25" s="14" t="s">
        <v>19</v>
      </c>
      <c r="M25" s="16" t="s">
        <v>19</v>
      </c>
      <c r="N25" s="16"/>
      <c r="O25" s="20"/>
    </row>
    <row r="26" spans="1:16" ht="39.950000000000003" customHeight="1">
      <c r="A26" s="29">
        <v>6</v>
      </c>
      <c r="B26" s="50" t="s">
        <v>27</v>
      </c>
      <c r="C26" s="51"/>
      <c r="D26" s="51"/>
      <c r="E26" s="34" t="s">
        <v>19</v>
      </c>
      <c r="F26" s="35" t="s">
        <v>33</v>
      </c>
      <c r="G26" s="35" t="s">
        <v>32</v>
      </c>
      <c r="H26" s="4" t="s">
        <v>30</v>
      </c>
      <c r="I26" s="17">
        <v>333</v>
      </c>
      <c r="J26" s="17">
        <v>344</v>
      </c>
      <c r="K26" s="17">
        <v>355</v>
      </c>
      <c r="L26" s="4">
        <v>11</v>
      </c>
      <c r="M26" s="4">
        <v>3.2</v>
      </c>
      <c r="N26" s="17">
        <f t="shared" ref="N26" si="8">I26</f>
        <v>333</v>
      </c>
      <c r="O26" s="17">
        <f t="shared" ref="O26" si="9">N26*H26</f>
        <v>3330</v>
      </c>
    </row>
    <row r="27" spans="1:16" ht="5.0999999999999996" customHeight="1">
      <c r="A27" s="18"/>
      <c r="B27" s="7"/>
      <c r="C27" s="7"/>
      <c r="D27" s="7"/>
      <c r="E27" s="31"/>
      <c r="F27" s="19"/>
      <c r="G27" s="19"/>
      <c r="H27" s="19"/>
      <c r="I27" s="21"/>
      <c r="J27" s="21"/>
      <c r="K27" s="21"/>
      <c r="L27" s="19"/>
      <c r="M27" s="19"/>
      <c r="N27" s="21"/>
      <c r="O27" s="21"/>
    </row>
    <row r="28" spans="1:16" ht="20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19</v>
      </c>
      <c r="L28" s="6"/>
      <c r="M28" s="6"/>
      <c r="N28" s="36" t="s">
        <v>15</v>
      </c>
      <c r="O28" s="64">
        <f>O16+O18+O20+O22+O24+O26</f>
        <v>11220</v>
      </c>
    </row>
    <row r="29" spans="1:16" ht="9.9499999999999993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>
      <c r="A30" s="61" t="s">
        <v>35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P30" s="6"/>
    </row>
    <row r="31" spans="1:16" ht="20.100000000000001" customHeight="1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>
      <c r="A32" s="40" t="s">
        <v>31</v>
      </c>
      <c r="B32" s="40"/>
      <c r="C32" s="40"/>
      <c r="D32" s="40"/>
      <c r="E32" s="40"/>
      <c r="F32" s="40"/>
      <c r="G32" s="40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>
      <c r="H33" s="6"/>
      <c r="I33" s="6"/>
      <c r="J33" s="6"/>
      <c r="K33" s="6"/>
      <c r="L33" s="6"/>
      <c r="M33" s="6"/>
      <c r="N33" s="6"/>
      <c r="O33" s="6"/>
    </row>
    <row r="34" spans="1:15" ht="15.75" customHeight="1">
      <c r="A34" s="38" t="s">
        <v>16</v>
      </c>
      <c r="B34" s="38"/>
      <c r="C34" s="38"/>
      <c r="D34" s="38"/>
      <c r="E34" s="38"/>
      <c r="F34" s="38"/>
      <c r="G34" s="38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>
      <c r="A36" s="28"/>
      <c r="B36" s="28"/>
      <c r="C36" s="28"/>
      <c r="D36" s="28"/>
      <c r="E36" s="28"/>
      <c r="F36" s="28"/>
      <c r="L36" s="6"/>
      <c r="M36" s="6"/>
      <c r="N36" s="6"/>
      <c r="O36" s="6"/>
    </row>
    <row r="37" spans="1:15" ht="15.75" customHeight="1">
      <c r="A37" s="37" t="s">
        <v>6</v>
      </c>
      <c r="B37" s="37"/>
      <c r="C37" s="37"/>
      <c r="D37" s="37"/>
      <c r="E37" s="37"/>
      <c r="F37" s="37"/>
      <c r="G37" s="25"/>
      <c r="L37" s="6"/>
      <c r="M37" s="6"/>
      <c r="N37" s="6"/>
      <c r="O37" s="6"/>
    </row>
    <row r="38" spans="1:15" ht="5.0999999999999996" customHeight="1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>
      <c r="B39" s="26"/>
      <c r="C39" s="27" t="s">
        <v>7</v>
      </c>
      <c r="D39" s="26"/>
      <c r="E39" s="26"/>
      <c r="F39" s="26"/>
      <c r="G39" s="23"/>
      <c r="L39" s="6"/>
      <c r="M39" s="6"/>
      <c r="N39" s="6"/>
      <c r="O39" s="6"/>
    </row>
    <row r="40" spans="1:15" ht="15.75" customHeight="1">
      <c r="A40" s="37" t="s">
        <v>17</v>
      </c>
      <c r="B40" s="37"/>
      <c r="C40" s="37"/>
      <c r="D40" s="37"/>
      <c r="E40" s="37"/>
      <c r="F40" s="37"/>
      <c r="G40" s="25"/>
    </row>
  </sheetData>
  <mergeCells count="36">
    <mergeCell ref="B23:D23"/>
    <mergeCell ref="B24:D24"/>
    <mergeCell ref="B25:D25"/>
    <mergeCell ref="B26:D26"/>
    <mergeCell ref="A32:G32"/>
    <mergeCell ref="N12:N14"/>
    <mergeCell ref="H12:H14"/>
    <mergeCell ref="L12:L14"/>
    <mergeCell ref="M12:M14"/>
    <mergeCell ref="I12:K12"/>
    <mergeCell ref="E12:E14"/>
    <mergeCell ref="F12:F14"/>
    <mergeCell ref="G12:G14"/>
    <mergeCell ref="A30:M30"/>
    <mergeCell ref="B17:D17"/>
    <mergeCell ref="B18:D18"/>
    <mergeCell ref="B19:D19"/>
    <mergeCell ref="B20:D20"/>
    <mergeCell ref="B21:D21"/>
    <mergeCell ref="B22:D22"/>
    <mergeCell ref="A37:F37"/>
    <mergeCell ref="A40:F40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59" bottom="0.38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2026-07-27T10:26:24Z</cp:lastPrinted>
  <dcterms:created xsi:type="dcterms:W3CDTF">2025-08-27T13:07:43Z</dcterms:created>
  <dcterms:modified xsi:type="dcterms:W3CDTF">2026-07-27T10:27:27Z</dcterms:modified>
</cp:coreProperties>
</file>