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<sst xmlns="http://schemas.openxmlformats.org/spreadsheetml/2006/main" count="32" uniqueCount="32">
  <si>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смартфона 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</si>
  <si>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</si>
  <si>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</si>
  <si>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</si>
  <si>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</si>
  <si>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</si>
  <si>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</si>
  <si>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</si>
  <si>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</si>
  <si>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</si>
  <si>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</si>
  <si>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</si>
  <si>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</si>
  <si>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</si>
  <si>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</si>
  <si>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</si>
  <si>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</si>
  <si>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</si>
  <si>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</si>
  <si>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№02-30/663 от 08.05.2026 года</t>
  </si>
  <si>
    <t xml:space="preserve">цена источника 1 Вх. №02-30/664 от 08.05.2026 года</t>
  </si>
  <si>
    <t xml:space="preserve">цена источника 1 Вх. №02-30/665 от 08.05.2026 года</t>
  </si>
  <si>
    <t xml:space="preserve">Смартфон </t>
  </si>
  <si>
    <t xml:space="preserve">26.30.22.110/ 26.30.22.000-00000002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</si>
  <si>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</si>
  <si>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</si>
  <si>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</si>
  <si>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</si>
  <si>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29.05.2026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</si>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</sst>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538200</xdr:colOff>
      <xdr:row>6</xdr:row>
      <xdr:rowOff>31320</xdr:rowOff>
    </xdr:from>
    <xdr:to>
      <xdr:col>6</xdr:col>
      <xdr:colOff>461880</xdr:colOff>
      <xdr:row>6</xdr:row>
      <xdr:rowOff>1766880</xdr:rowOff>
    </xdr:to>
    <xdr:sp>
      <xdr:nvSpPr>
        <xdr:cNvPr id="1" name="TextBox 1"/>
        <xdr:cNvSpPr/>
      </xdr:nvSpPr>
      <xdr:spPr>
        <a:xfrm>
          <a:off x="3620520" y="2264040"/>
          <a:ext cx="339444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188640</xdr:colOff>
      <xdr:row>7</xdr:row>
      <xdr:rowOff>19080</xdr:rowOff>
    </xdr:to>
    <xdr:sp>
      <xdr:nvSpPr>
        <xdr:cNvPr id="2" name="TextBox 2"/>
        <xdr:cNvSpPr/>
      </xdr:nvSpPr>
      <xdr:spPr>
        <a:xfrm>
          <a:off x="0" y="2364120"/>
          <a:ext cx="327096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1209240</xdr:colOff>
      <xdr:row>6</xdr:row>
      <xdr:rowOff>36000</xdr:rowOff>
    </xdr:from>
    <xdr:to>
      <xdr:col>10</xdr:col>
      <xdr:colOff>59400</xdr:colOff>
      <xdr:row>6</xdr:row>
      <xdr:rowOff>1825920</xdr:rowOff>
    </xdr:to>
    <xdr:sp>
      <xdr:nvSpPr>
        <xdr:cNvPr id="3" name="TextBox 3"/>
        <xdr:cNvSpPr/>
      </xdr:nvSpPr>
      <xdr:spPr>
        <a:xfrm rot="6600">
          <a:off x="7762320" y="2268720"/>
          <a:ext cx="4397760" cy="1789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1" activeCellId="0" sqref="A11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17.45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57.3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</v>
      </c>
      <c r="G10" s="17" t="n">
        <v>9119</v>
      </c>
      <c r="H10" s="17" t="n">
        <v>9490</v>
      </c>
      <c r="I10" s="17" t="n">
        <v>9821</v>
      </c>
      <c r="J10" s="18" t="n">
        <f aca="false">ROUND(((G10+H10+I10)/3),2)</f>
        <v>9476.67</v>
      </c>
      <c r="K10" s="19" t="n">
        <f aca="false">SQRT(((POWER(G10-J10,2)+POWER(H10-J10,2)+POWER(I10-J10,2))/2))/J10</f>
        <v>0.037058363558746</v>
      </c>
      <c r="L10" s="17" t="n">
        <f aca="false">J10</f>
        <v>9476.67</v>
      </c>
      <c r="M10" s="17" t="n">
        <f aca="false">MIN(G10:I10)</f>
        <v>9119</v>
      </c>
      <c r="N10" s="17" t="n">
        <f aca="false">L10*F10</f>
        <v>9476.67</v>
      </c>
      <c r="O10" s="20" t="n">
        <f aca="false">M10*F10</f>
        <v>9119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9119</v>
      </c>
      <c r="N11" s="22" t="n">
        <f aca="false">SUM(N10)</f>
        <v>9476.67</v>
      </c>
      <c r="O11" s="23" t="n">
        <f aca="false">SUM(O10)</f>
        <v>9119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9476.67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44.75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9119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32.2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1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2026-08-27T15:19:07Z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