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цена" sheetId="2" r:id="rId1"/>
  </sheets>
  <calcPr calcId="145621" refMode="R1C1"/>
</workbook>
</file>

<file path=xl/calcChain.xml><?xml version="1.0" encoding="utf-8"?>
<calcChain xmlns="http://schemas.openxmlformats.org/spreadsheetml/2006/main">
  <c r="I41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8" i="2"/>
</calcChain>
</file>

<file path=xl/sharedStrings.xml><?xml version="1.0" encoding="utf-8"?>
<sst xmlns="http://schemas.openxmlformats.org/spreadsheetml/2006/main" count="83" uniqueCount="54">
  <si>
    <t>№ п/п</t>
  </si>
  <si>
    <t>Наименование товара</t>
  </si>
  <si>
    <t>ОБОСНОВАНИЕ НАЧАЛЬНОЙ (МАКСИМАЛЬНОЙ) ЦЕНЫ КОНТРАКТА</t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</si>
  <si>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</si>
  <si>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</si>
  <si>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</si>
  <si>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 xml:space="preserve">Изучен рынок поставляемых товаров
</t>
  </si>
  <si>
    <t>цена1</t>
  </si>
  <si>
    <t>цена2</t>
  </si>
  <si>
    <t>цена3</t>
  </si>
  <si>
    <t>Мин цена</t>
  </si>
  <si>
    <t>Количество</t>
  </si>
  <si>
    <t>Ед. измерения</t>
  </si>
  <si>
    <t>шт</t>
  </si>
  <si>
    <t xml:space="preserve">Для определения НМЦК применялся метод сопоставимых рыночных цен (анализа рынка). 
Использовалась общедоступная информация о рыночных ценах товаров в соответствии с частью 18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нужд", информация о ценах товаров была  получена по запросу заказчика у поставщиков, осуществляющих поставку идентичных товаров.
Использование методов определенных частями 7, 8, 9 статьи 22 не предусмотрено Федеральным законом от 5 апреля 2013 г. N 44-ФЗ «О контрактной системе в сфере закупок товаров, работ, услуг для обеспечения государственных и муниципальных нужд».
Заказчиком для обоснования цены контракта был применен метод сопоставимых рыночных цен (анализа рынка), заключающийся в определении цены контракта как минимальное ценовое предложение по поставке товаров, являющихся предметом проводимой закупки, из имеющихся у Заказчика коммерческих предложений в целях экономии бюджетных средств.
</t>
  </si>
  <si>
    <t>Краска ВД 13кг  фасадная белоснежная полиакриловая FORMULA  Q8</t>
  </si>
  <si>
    <t>Уайт-спирит  1,0л Одуванчик Барнаул</t>
  </si>
  <si>
    <t>Валик-мини в сборе искуственный  мех  110мм L ручка 30см</t>
  </si>
  <si>
    <t>Валик мех искусственный 180 мм  Зубр Радуга</t>
  </si>
  <si>
    <t>Кисть плоская  50*12мм Акор КФ Столичная /10</t>
  </si>
  <si>
    <t>Кисть плоская  75мм ЗУБР  4-01011-075  /12</t>
  </si>
  <si>
    <t>Мешок полипропиленовый 55*95 зеленый 40г</t>
  </si>
  <si>
    <t>Клей ПВА Лакра Строитель универсальный 2,3кг *</t>
  </si>
  <si>
    <t>Линолеум полукоммерческий Polystyl Space F Plato 3 (3 м), пр-во ТАРКЕТТ</t>
  </si>
  <si>
    <t>Плинтус ПВХ Комфорт 55 мм  2,2м Дуб</t>
  </si>
  <si>
    <t>Угол внут  ПВХ Комфорт 55 мм  Дуб 201   2шт/уп</t>
  </si>
  <si>
    <t>Угол внеш  ПВХ Комфорт 55 мм  Дуб 201   2шт/уп</t>
  </si>
  <si>
    <t>Соединитель  ПВХ Комфорт 55 мм  Дуб 201   2шт/уп</t>
  </si>
  <si>
    <t>Заглушка торцевая для плинтуса (левая+правая) 2 шт в уп ПВХ Комфорт 55 мм  Дуб 201</t>
  </si>
  <si>
    <t>Порог стыкоперекрывающий Лука, дуб универсал (1,35 м х 37 мм)</t>
  </si>
  <si>
    <t>Пена монтажная проф KUDO PROFF 65+ ARKTIKA -18С</t>
  </si>
  <si>
    <t>Очиститель пены KUDO 500мл</t>
  </si>
  <si>
    <t>Механизм цилиндр. алюм  ЦМ 60 мм к-к хром MARLOK</t>
  </si>
  <si>
    <t>Пружина дверная 30 мм Кунгур цинк 008943</t>
  </si>
  <si>
    <t>Угол отделочный ПВХ 40*40 2,7м</t>
  </si>
  <si>
    <t>Цемент ПЦ-400 г.Топки (мешок 25 кг)</t>
  </si>
  <si>
    <t>Круг отрезной по металлу ЛУГА  125х1.2х22 14А</t>
  </si>
  <si>
    <t>Шпатель 200 мм нерж с пл ручкой ЗУБР /12</t>
  </si>
  <si>
    <t>Шпатель 100 мм нерж с пл ручкой ЗУБР</t>
  </si>
  <si>
    <t>Пистолет для пены Fomeron Hit *</t>
  </si>
  <si>
    <t>Бур по бетону  6х160 мм SDS+  S4 Волат</t>
  </si>
  <si>
    <t>Нож 18мм с выдвижным лезвием Волат  24102</t>
  </si>
  <si>
    <t>Бур по бетону 6*210мм SDS+  S4 Волат</t>
  </si>
  <si>
    <t>Геркулес Клей  д/каф. Универс. 25кг</t>
  </si>
  <si>
    <t>Штукатурка КНАУФ  ХП Старт 25 кг</t>
  </si>
  <si>
    <t>Геркулес Шпатлевка финишная 20кг.</t>
  </si>
  <si>
    <t>Эмаль алкидная ПФ-115 МОККЕ белый глянец  20кг</t>
  </si>
  <si>
    <t>Грунтовка глубокопроникающая СТ17 Ceresit 10 л</t>
  </si>
  <si>
    <t>шгт</t>
  </si>
  <si>
    <t>кв м</t>
  </si>
  <si>
    <t>упак</t>
  </si>
  <si>
    <t>Дата подготовки обоснования НМЦК: 24.06.2026г.</t>
  </si>
  <si>
    <t xml:space="preserve">Начальная (максимальная) цена  контракта составила 457 601 (четыреста пятьдесят семь тысяч шестьсот один) рублей, 20 копеек
</t>
  </si>
  <si>
    <t>Поставка товара (материалы для ремонта)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</si>
</sst>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" fillId="0" borderId="0">
      <alignment horizontal="left" vertical="center"/>
    </xf>
    <xf numFmtId="0" fontId="2" fillId="0" borderId="0">
      <alignment horizontal="center" vertical="center"/>
    </xf>
    <xf numFmtId="0" fontId="3" fillId="0" borderId="0">
      <alignment horizontal="center" vertical="top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4" fillId="0" borderId="0">
      <alignment horizontal="center" vertical="center"/>
    </xf>
    <xf numFmtId="0" fontId="5" fillId="0" borderId="0">
      <alignment horizontal="right" vertical="top"/>
    </xf>
  </cellStyleXfs>
  <cellXfs count="20">
    <xf numFmtId="0" fontId="0" fillId="0" borderId="0" xfId="0"/>
    <xf numFmtId="0" fontId="0" fillId="0" borderId="0" xfId="0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0" borderId="1" xfId="6" applyNumberFormat="1" applyFont="1" applyFill="1" applyBorder="1" applyAlignment="1">
      <alignment horizontal="left" vertical="center" wrapText="1"/>
    </xf>
    <xf numFmtId="0" fontId="9" fillId="0" borderId="1" xfId="6" applyNumberFormat="1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0" fillId="0" borderId="0" xfId="0" applyFill="1" applyBorder="1"/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/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6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/>
    </xf>
  </cellXfs>
  <cellStyles count="8">
    <cellStyle name="S10" xfId="1"/>
    <cellStyle name="S3" xfId="2"/>
    <cellStyle name="S4" xfId="3"/>
    <cellStyle name="S5" xfId="4"/>
    <cellStyle name="S7" xfId="5"/>
    <cellStyle name="S8" xfId="6"/>
    <cellStyle name="S9" xfId="7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M5" sqref="M5"/>
    </sheetView>
  </sheetViews>
  <sheetFormatPr defaultRowHeight="13.2" x14ac:dyDescent="0.25"/>
  <cols>
    <col min="1" max="1" width="17.88671875" customWidth="1"/>
    <col min="2" max="2" width="25.6640625" customWidth="1"/>
    <col min="3" max="3" width="10.44140625" customWidth="1"/>
    <col min="4" max="4" width="12" customWidth="1"/>
    <col min="5" max="5" width="13.5546875" customWidth="1"/>
    <col min="6" max="6" width="9.5546875" customWidth="1"/>
    <col min="7" max="7" width="11.109375" customWidth="1"/>
    <col min="8" max="8" width="12.88671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ht="13.8" x14ac:dyDescent="0.25">
      <c r="A2" s="2" t="s">
        <v>2</v>
      </c>
      <c r="B2" s="2"/>
      <c r="C2" s="2"/>
      <c r="D2" s="2"/>
      <c r="E2" s="2"/>
      <c r="F2" s="2"/>
      <c r="G2" s="2"/>
      <c r="H2" s="3"/>
    </row>
    <row r="3" spans="1:9" x14ac:dyDescent="0.25">
      <c r="A3" s="1"/>
      <c r="B3" s="1"/>
      <c r="C3" s="1"/>
      <c r="D3" s="1"/>
      <c r="E3" s="1"/>
      <c r="F3" s="1"/>
      <c r="G3" s="1"/>
      <c r="H3" s="1"/>
    </row>
    <row r="4" spans="1:9" ht="38.25" customHeight="1" x14ac:dyDescent="0.25">
      <c r="A4" s="4" t="s">
        <v>3</v>
      </c>
      <c r="B4" s="12" t="s">
        <v>53</v>
      </c>
      <c r="C4" s="12"/>
      <c r="D4" s="12"/>
      <c r="E4" s="12"/>
      <c r="F4" s="12"/>
      <c r="G4" s="12"/>
      <c r="H4" s="12"/>
    </row>
    <row r="5" spans="1:9" ht="167.4" customHeight="1" x14ac:dyDescent="0.25">
      <c r="A5" s="4" t="s">
        <v>4</v>
      </c>
      <c r="B5" s="13" t="s">
        <v>14</v>
      </c>
      <c r="C5" s="13"/>
      <c r="D5" s="13"/>
      <c r="E5" s="13"/>
      <c r="F5" s="13"/>
      <c r="G5" s="13"/>
      <c r="H5" s="13"/>
    </row>
    <row r="6" spans="1:9" ht="12.75" customHeight="1" x14ac:dyDescent="0.25">
      <c r="A6" s="4" t="s">
        <v>5</v>
      </c>
      <c r="B6" s="14" t="s">
        <v>6</v>
      </c>
      <c r="C6" s="14"/>
      <c r="D6" s="14"/>
      <c r="E6" s="14"/>
      <c r="F6" s="14"/>
      <c r="G6" s="14"/>
      <c r="H6" s="14"/>
    </row>
    <row r="7" spans="1:9" ht="26.4" x14ac:dyDescent="0.25">
      <c r="A7" s="5" t="s">
        <v>0</v>
      </c>
      <c r="B7" s="6" t="s">
        <v>1</v>
      </c>
      <c r="C7" s="6" t="s">
        <v>11</v>
      </c>
      <c r="D7" s="6" t="s">
        <v>12</v>
      </c>
      <c r="E7" s="7" t="s">
        <v>7</v>
      </c>
      <c r="F7" s="7" t="s">
        <v>8</v>
      </c>
      <c r="G7" s="7" t="s">
        <v>9</v>
      </c>
      <c r="H7" s="7" t="s">
        <v>10</v>
      </c>
    </row>
    <row r="8" spans="1:9" ht="13.2" customHeight="1" x14ac:dyDescent="0.25">
      <c r="A8" s="5">
        <v>1</v>
      </c>
      <c r="B8" s="6" t="s">
        <v>15</v>
      </c>
      <c r="C8" s="6">
        <v>100</v>
      </c>
      <c r="D8" s="6" t="s">
        <v>13</v>
      </c>
      <c r="E8" s="19">
        <v>2250</v>
      </c>
      <c r="F8" s="19">
        <v>2300</v>
      </c>
      <c r="G8" s="19">
        <v>2310</v>
      </c>
      <c r="H8" s="19">
        <v>2250</v>
      </c>
      <c r="I8">
        <f>H8*C8</f>
        <v>225000</v>
      </c>
    </row>
    <row r="9" spans="1:9" ht="13.2" customHeight="1" x14ac:dyDescent="0.25">
      <c r="A9" s="5">
        <v>2</v>
      </c>
      <c r="B9" s="6" t="s">
        <v>16</v>
      </c>
      <c r="C9" s="6">
        <v>8</v>
      </c>
      <c r="D9" s="6" t="s">
        <v>13</v>
      </c>
      <c r="E9" s="19">
        <v>136.6</v>
      </c>
      <c r="F9" s="19">
        <v>145</v>
      </c>
      <c r="G9" s="19">
        <v>155</v>
      </c>
      <c r="H9" s="19">
        <v>136.6</v>
      </c>
      <c r="I9">
        <f t="shared" ref="I9:I40" si="0">H9*C9</f>
        <v>1092.8</v>
      </c>
    </row>
    <row r="10" spans="1:9" ht="13.2" customHeight="1" x14ac:dyDescent="0.25">
      <c r="A10" s="5">
        <v>3</v>
      </c>
      <c r="B10" s="6" t="s">
        <v>17</v>
      </c>
      <c r="C10" s="6">
        <v>40</v>
      </c>
      <c r="D10" s="6" t="s">
        <v>13</v>
      </c>
      <c r="E10" s="19">
        <v>110</v>
      </c>
      <c r="F10" s="19">
        <v>128</v>
      </c>
      <c r="G10" s="19">
        <v>132</v>
      </c>
      <c r="H10" s="19">
        <v>110</v>
      </c>
      <c r="I10">
        <f t="shared" si="0"/>
        <v>4400</v>
      </c>
    </row>
    <row r="11" spans="1:9" ht="13.2" customHeight="1" x14ac:dyDescent="0.25">
      <c r="A11" s="5">
        <v>4</v>
      </c>
      <c r="B11" s="6" t="s">
        <v>18</v>
      </c>
      <c r="C11" s="6">
        <v>40</v>
      </c>
      <c r="D11" s="6" t="s">
        <v>13</v>
      </c>
      <c r="E11" s="19">
        <v>116</v>
      </c>
      <c r="F11" s="19">
        <v>136</v>
      </c>
      <c r="G11" s="19">
        <v>142</v>
      </c>
      <c r="H11" s="19">
        <v>116</v>
      </c>
      <c r="I11">
        <f t="shared" si="0"/>
        <v>4640</v>
      </c>
    </row>
    <row r="12" spans="1:9" ht="13.2" customHeight="1" x14ac:dyDescent="0.25">
      <c r="A12" s="5">
        <v>5</v>
      </c>
      <c r="B12" s="6" t="s">
        <v>19</v>
      </c>
      <c r="C12" s="6">
        <v>40</v>
      </c>
      <c r="D12" s="6" t="s">
        <v>13</v>
      </c>
      <c r="E12" s="19">
        <v>62</v>
      </c>
      <c r="F12" s="19">
        <v>69</v>
      </c>
      <c r="G12" s="19">
        <v>70</v>
      </c>
      <c r="H12" s="19">
        <v>62</v>
      </c>
      <c r="I12">
        <f t="shared" si="0"/>
        <v>2480</v>
      </c>
    </row>
    <row r="13" spans="1:9" ht="13.2" customHeight="1" x14ac:dyDescent="0.25">
      <c r="A13" s="5">
        <v>6</v>
      </c>
      <c r="B13" s="6" t="s">
        <v>20</v>
      </c>
      <c r="C13" s="6">
        <v>40</v>
      </c>
      <c r="D13" s="6" t="s">
        <v>13</v>
      </c>
      <c r="E13" s="19">
        <v>79.2</v>
      </c>
      <c r="F13" s="19">
        <v>82</v>
      </c>
      <c r="G13" s="19">
        <v>88</v>
      </c>
      <c r="H13" s="19">
        <v>79.2</v>
      </c>
      <c r="I13">
        <f t="shared" si="0"/>
        <v>3168</v>
      </c>
    </row>
    <row r="14" spans="1:9" ht="13.2" customHeight="1" x14ac:dyDescent="0.25">
      <c r="A14" s="5">
        <v>7</v>
      </c>
      <c r="B14" s="6" t="s">
        <v>21</v>
      </c>
      <c r="C14" s="6">
        <v>120</v>
      </c>
      <c r="D14" s="6" t="s">
        <v>48</v>
      </c>
      <c r="E14" s="19">
        <v>8.9</v>
      </c>
      <c r="F14" s="19">
        <v>10</v>
      </c>
      <c r="G14" s="19">
        <v>15</v>
      </c>
      <c r="H14" s="19">
        <v>8.9</v>
      </c>
      <c r="I14">
        <f t="shared" si="0"/>
        <v>1068</v>
      </c>
    </row>
    <row r="15" spans="1:9" ht="13.2" customHeight="1" x14ac:dyDescent="0.25">
      <c r="A15" s="5">
        <v>8</v>
      </c>
      <c r="B15" s="6" t="s">
        <v>22</v>
      </c>
      <c r="C15" s="6">
        <v>3</v>
      </c>
      <c r="D15" s="6" t="s">
        <v>13</v>
      </c>
      <c r="E15" s="19">
        <v>425.3</v>
      </c>
      <c r="F15" s="19">
        <v>436</v>
      </c>
      <c r="G15" s="19">
        <v>463</v>
      </c>
      <c r="H15" s="19">
        <v>425.3</v>
      </c>
      <c r="I15">
        <f t="shared" si="0"/>
        <v>1275.9000000000001</v>
      </c>
    </row>
    <row r="16" spans="1:9" ht="13.2" customHeight="1" x14ac:dyDescent="0.25">
      <c r="A16" s="5">
        <v>9</v>
      </c>
      <c r="B16" s="6" t="s">
        <v>23</v>
      </c>
      <c r="C16" s="6">
        <v>60</v>
      </c>
      <c r="D16" s="6" t="s">
        <v>49</v>
      </c>
      <c r="E16" s="19">
        <v>768</v>
      </c>
      <c r="F16" s="19">
        <v>788</v>
      </c>
      <c r="G16" s="19">
        <v>804</v>
      </c>
      <c r="H16" s="19">
        <v>768</v>
      </c>
      <c r="I16">
        <f t="shared" si="0"/>
        <v>46080</v>
      </c>
    </row>
    <row r="17" spans="1:9" ht="13.2" customHeight="1" x14ac:dyDescent="0.25">
      <c r="A17" s="5">
        <v>10</v>
      </c>
      <c r="B17" s="6" t="s">
        <v>24</v>
      </c>
      <c r="C17" s="6">
        <v>60</v>
      </c>
      <c r="D17" s="6" t="s">
        <v>13</v>
      </c>
      <c r="E17" s="19">
        <v>140.4</v>
      </c>
      <c r="F17" s="19">
        <v>144</v>
      </c>
      <c r="G17" s="19">
        <v>154</v>
      </c>
      <c r="H17" s="19">
        <v>140.4</v>
      </c>
      <c r="I17">
        <f t="shared" si="0"/>
        <v>8424</v>
      </c>
    </row>
    <row r="18" spans="1:9" ht="25.8" customHeight="1" x14ac:dyDescent="0.25">
      <c r="A18" s="5">
        <v>11</v>
      </c>
      <c r="B18" s="6" t="s">
        <v>25</v>
      </c>
      <c r="C18" s="6">
        <v>60</v>
      </c>
      <c r="D18" s="6" t="s">
        <v>50</v>
      </c>
      <c r="E18" s="19">
        <v>65</v>
      </c>
      <c r="F18" s="19">
        <v>68</v>
      </c>
      <c r="G18" s="19">
        <v>74</v>
      </c>
      <c r="H18" s="19">
        <v>65</v>
      </c>
      <c r="I18">
        <f t="shared" si="0"/>
        <v>3900</v>
      </c>
    </row>
    <row r="19" spans="1:9" ht="28.2" customHeight="1" x14ac:dyDescent="0.25">
      <c r="A19" s="5">
        <v>12</v>
      </c>
      <c r="B19" s="6" t="s">
        <v>26</v>
      </c>
      <c r="C19" s="6">
        <v>20</v>
      </c>
      <c r="D19" s="6" t="s">
        <v>50</v>
      </c>
      <c r="E19" s="19">
        <v>78</v>
      </c>
      <c r="F19" s="19">
        <v>96</v>
      </c>
      <c r="G19" s="19">
        <v>102</v>
      </c>
      <c r="H19" s="19">
        <v>78</v>
      </c>
      <c r="I19">
        <f t="shared" si="0"/>
        <v>1560</v>
      </c>
    </row>
    <row r="20" spans="1:9" ht="27.6" customHeight="1" x14ac:dyDescent="0.25">
      <c r="A20" s="5">
        <v>13</v>
      </c>
      <c r="B20" s="6" t="s">
        <v>27</v>
      </c>
      <c r="C20" s="6">
        <v>40</v>
      </c>
      <c r="D20" s="6" t="s">
        <v>50</v>
      </c>
      <c r="E20" s="19">
        <v>51</v>
      </c>
      <c r="F20" s="19">
        <v>63</v>
      </c>
      <c r="G20" s="19">
        <v>68</v>
      </c>
      <c r="H20" s="19">
        <v>51</v>
      </c>
      <c r="I20">
        <f t="shared" si="0"/>
        <v>2040</v>
      </c>
    </row>
    <row r="21" spans="1:9" ht="37.799999999999997" customHeight="1" x14ac:dyDescent="0.25">
      <c r="A21" s="5">
        <v>14</v>
      </c>
      <c r="B21" s="6" t="s">
        <v>28</v>
      </c>
      <c r="C21" s="6">
        <v>20</v>
      </c>
      <c r="D21" s="6" t="s">
        <v>50</v>
      </c>
      <c r="E21" s="19">
        <v>51</v>
      </c>
      <c r="F21" s="19">
        <v>63</v>
      </c>
      <c r="G21" s="19">
        <v>68</v>
      </c>
      <c r="H21" s="19">
        <v>51</v>
      </c>
      <c r="I21">
        <f t="shared" si="0"/>
        <v>1020</v>
      </c>
    </row>
    <row r="22" spans="1:9" ht="13.2" customHeight="1" x14ac:dyDescent="0.25">
      <c r="A22" s="5">
        <v>15</v>
      </c>
      <c r="B22" s="6" t="s">
        <v>29</v>
      </c>
      <c r="C22" s="6">
        <v>12</v>
      </c>
      <c r="D22" s="6" t="s">
        <v>13</v>
      </c>
      <c r="E22" s="19">
        <v>555.79999999999995</v>
      </c>
      <c r="F22" s="19">
        <v>560</v>
      </c>
      <c r="G22" s="19">
        <v>566</v>
      </c>
      <c r="H22" s="19">
        <v>555.79999999999995</v>
      </c>
      <c r="I22">
        <f t="shared" si="0"/>
        <v>6669.5999999999995</v>
      </c>
    </row>
    <row r="23" spans="1:9" ht="13.2" customHeight="1" x14ac:dyDescent="0.25">
      <c r="A23" s="5">
        <v>16</v>
      </c>
      <c r="B23" s="6" t="s">
        <v>30</v>
      </c>
      <c r="C23" s="6">
        <v>21</v>
      </c>
      <c r="D23" s="6" t="s">
        <v>13</v>
      </c>
      <c r="E23" s="19">
        <v>585</v>
      </c>
      <c r="F23" s="19">
        <v>590</v>
      </c>
      <c r="G23" s="19">
        <v>603</v>
      </c>
      <c r="H23" s="19">
        <v>585</v>
      </c>
      <c r="I23">
        <f t="shared" si="0"/>
        <v>12285</v>
      </c>
    </row>
    <row r="24" spans="1:9" ht="13.2" customHeight="1" x14ac:dyDescent="0.25">
      <c r="A24" s="5">
        <v>17</v>
      </c>
      <c r="B24" s="6" t="s">
        <v>31</v>
      </c>
      <c r="C24" s="6">
        <v>10</v>
      </c>
      <c r="D24" s="6" t="s">
        <v>13</v>
      </c>
      <c r="E24" s="19">
        <v>162.19999999999999</v>
      </c>
      <c r="F24" s="19">
        <v>170</v>
      </c>
      <c r="G24" s="19">
        <v>177</v>
      </c>
      <c r="H24" s="19">
        <v>162.19999999999999</v>
      </c>
      <c r="I24">
        <f t="shared" si="0"/>
        <v>1622</v>
      </c>
    </row>
    <row r="25" spans="1:9" ht="13.2" customHeight="1" x14ac:dyDescent="0.25">
      <c r="A25" s="5">
        <v>18</v>
      </c>
      <c r="B25" s="6" t="s">
        <v>32</v>
      </c>
      <c r="C25" s="6">
        <v>100</v>
      </c>
      <c r="D25" s="6" t="s">
        <v>13</v>
      </c>
      <c r="E25" s="19">
        <v>270</v>
      </c>
      <c r="F25" s="19">
        <v>280</v>
      </c>
      <c r="G25" s="19">
        <v>288</v>
      </c>
      <c r="H25" s="19">
        <v>270</v>
      </c>
      <c r="I25">
        <f t="shared" si="0"/>
        <v>27000</v>
      </c>
    </row>
    <row r="26" spans="1:9" ht="13.2" customHeight="1" x14ac:dyDescent="0.25">
      <c r="A26" s="5">
        <v>19</v>
      </c>
      <c r="B26" s="6" t="s">
        <v>33</v>
      </c>
      <c r="C26" s="6">
        <v>20</v>
      </c>
      <c r="D26" s="6" t="s">
        <v>13</v>
      </c>
      <c r="E26" s="19">
        <v>270.5</v>
      </c>
      <c r="F26" s="19">
        <v>296</v>
      </c>
      <c r="G26" s="19">
        <v>306</v>
      </c>
      <c r="H26" s="19">
        <v>270.5</v>
      </c>
      <c r="I26">
        <f t="shared" si="0"/>
        <v>5410</v>
      </c>
    </row>
    <row r="27" spans="1:9" ht="13.2" customHeight="1" x14ac:dyDescent="0.25">
      <c r="A27" s="5">
        <v>20</v>
      </c>
      <c r="B27" s="6" t="s">
        <v>34</v>
      </c>
      <c r="C27" s="6">
        <v>40</v>
      </c>
      <c r="D27" s="6" t="s">
        <v>13</v>
      </c>
      <c r="E27" s="19">
        <v>102</v>
      </c>
      <c r="F27" s="19">
        <v>130</v>
      </c>
      <c r="G27" s="19">
        <v>133</v>
      </c>
      <c r="H27" s="19">
        <v>102</v>
      </c>
      <c r="I27">
        <f t="shared" si="0"/>
        <v>4080</v>
      </c>
    </row>
    <row r="28" spans="1:9" ht="13.2" customHeight="1" x14ac:dyDescent="0.25">
      <c r="A28" s="5">
        <v>21</v>
      </c>
      <c r="B28" s="6" t="s">
        <v>35</v>
      </c>
      <c r="C28" s="6">
        <v>10</v>
      </c>
      <c r="D28" s="6" t="s">
        <v>13</v>
      </c>
      <c r="E28" s="19">
        <v>420</v>
      </c>
      <c r="F28" s="19">
        <v>458</v>
      </c>
      <c r="G28" s="19">
        <v>490</v>
      </c>
      <c r="H28" s="19">
        <v>420</v>
      </c>
      <c r="I28">
        <f t="shared" si="0"/>
        <v>4200</v>
      </c>
    </row>
    <row r="29" spans="1:9" ht="13.2" customHeight="1" x14ac:dyDescent="0.25">
      <c r="A29" s="5">
        <v>22</v>
      </c>
      <c r="B29" s="6" t="s">
        <v>36</v>
      </c>
      <c r="C29" s="6">
        <v>6</v>
      </c>
      <c r="D29" s="6" t="s">
        <v>13</v>
      </c>
      <c r="E29" s="19">
        <v>27.6</v>
      </c>
      <c r="F29" s="19">
        <v>28</v>
      </c>
      <c r="G29" s="19">
        <v>32</v>
      </c>
      <c r="H29" s="19">
        <v>27.6</v>
      </c>
      <c r="I29">
        <f t="shared" si="0"/>
        <v>165.60000000000002</v>
      </c>
    </row>
    <row r="30" spans="1:9" ht="13.2" customHeight="1" x14ac:dyDescent="0.25">
      <c r="A30" s="5">
        <v>23</v>
      </c>
      <c r="B30" s="6" t="s">
        <v>37</v>
      </c>
      <c r="C30" s="6">
        <v>10</v>
      </c>
      <c r="D30" s="6" t="s">
        <v>13</v>
      </c>
      <c r="E30" s="19">
        <v>75.900000000000006</v>
      </c>
      <c r="F30" s="19">
        <v>78</v>
      </c>
      <c r="G30" s="19">
        <v>80</v>
      </c>
      <c r="H30" s="19">
        <v>75.900000000000006</v>
      </c>
      <c r="I30">
        <f t="shared" si="0"/>
        <v>759</v>
      </c>
    </row>
    <row r="31" spans="1:9" ht="13.2" customHeight="1" x14ac:dyDescent="0.25">
      <c r="A31" s="5">
        <v>24</v>
      </c>
      <c r="B31" s="6" t="s">
        <v>38</v>
      </c>
      <c r="C31" s="6">
        <v>10</v>
      </c>
      <c r="D31" s="6" t="s">
        <v>13</v>
      </c>
      <c r="E31" s="19">
        <v>51.9</v>
      </c>
      <c r="F31" s="19">
        <v>63</v>
      </c>
      <c r="G31" s="19">
        <v>69</v>
      </c>
      <c r="H31" s="19">
        <v>51.9</v>
      </c>
      <c r="I31">
        <f t="shared" si="0"/>
        <v>519</v>
      </c>
    </row>
    <row r="32" spans="1:9" ht="24.6" customHeight="1" x14ac:dyDescent="0.25">
      <c r="A32" s="5">
        <v>25</v>
      </c>
      <c r="B32" s="6" t="s">
        <v>39</v>
      </c>
      <c r="C32" s="6">
        <v>4</v>
      </c>
      <c r="D32" s="6" t="s">
        <v>13</v>
      </c>
      <c r="E32" s="19">
        <v>615.20000000000005</v>
      </c>
      <c r="F32" s="19">
        <v>630</v>
      </c>
      <c r="G32" s="19">
        <v>633</v>
      </c>
      <c r="H32" s="19">
        <v>615.20000000000005</v>
      </c>
      <c r="I32">
        <f t="shared" si="0"/>
        <v>2460.8000000000002</v>
      </c>
    </row>
    <row r="33" spans="1:9" ht="23.4" customHeight="1" x14ac:dyDescent="0.25">
      <c r="A33" s="5">
        <v>26</v>
      </c>
      <c r="B33" s="6" t="s">
        <v>40</v>
      </c>
      <c r="C33" s="6">
        <v>5</v>
      </c>
      <c r="D33" s="6" t="s">
        <v>13</v>
      </c>
      <c r="E33" s="19">
        <v>110</v>
      </c>
      <c r="F33" s="19">
        <v>120</v>
      </c>
      <c r="G33" s="19">
        <v>122</v>
      </c>
      <c r="H33" s="19">
        <v>110</v>
      </c>
      <c r="I33">
        <f t="shared" si="0"/>
        <v>550</v>
      </c>
    </row>
    <row r="34" spans="1:9" ht="28.2" customHeight="1" x14ac:dyDescent="0.25">
      <c r="A34" s="5">
        <v>27</v>
      </c>
      <c r="B34" s="6" t="s">
        <v>41</v>
      </c>
      <c r="C34" s="6">
        <v>20</v>
      </c>
      <c r="D34" s="6" t="s">
        <v>13</v>
      </c>
      <c r="E34" s="19">
        <v>85</v>
      </c>
      <c r="F34" s="19">
        <v>96</v>
      </c>
      <c r="G34" s="19">
        <v>106</v>
      </c>
      <c r="H34" s="19">
        <v>85</v>
      </c>
      <c r="I34">
        <f t="shared" si="0"/>
        <v>1700</v>
      </c>
    </row>
    <row r="35" spans="1:9" ht="13.2" customHeight="1" x14ac:dyDescent="0.25">
      <c r="A35" s="5">
        <v>28</v>
      </c>
      <c r="B35" s="6" t="s">
        <v>42</v>
      </c>
      <c r="C35" s="6">
        <v>5</v>
      </c>
      <c r="D35" s="6" t="s">
        <v>13</v>
      </c>
      <c r="E35" s="19">
        <v>130</v>
      </c>
      <c r="F35" s="19">
        <v>145</v>
      </c>
      <c r="G35" s="19">
        <v>154</v>
      </c>
      <c r="H35" s="19">
        <v>130</v>
      </c>
      <c r="I35">
        <f t="shared" si="0"/>
        <v>650</v>
      </c>
    </row>
    <row r="36" spans="1:9" ht="13.2" customHeight="1" x14ac:dyDescent="0.25">
      <c r="A36" s="5">
        <v>29</v>
      </c>
      <c r="B36" s="6" t="s">
        <v>43</v>
      </c>
      <c r="C36" s="6">
        <v>15</v>
      </c>
      <c r="D36" s="6" t="s">
        <v>13</v>
      </c>
      <c r="E36" s="19">
        <v>480</v>
      </c>
      <c r="F36" s="19">
        <v>502</v>
      </c>
      <c r="G36" s="19">
        <v>555</v>
      </c>
      <c r="H36" s="19">
        <v>480</v>
      </c>
      <c r="I36">
        <f t="shared" si="0"/>
        <v>7200</v>
      </c>
    </row>
    <row r="37" spans="1:9" ht="13.2" customHeight="1" x14ac:dyDescent="0.25">
      <c r="A37" s="5">
        <v>30</v>
      </c>
      <c r="B37" s="6" t="s">
        <v>44</v>
      </c>
      <c r="C37" s="6">
        <v>10</v>
      </c>
      <c r="D37" s="6" t="s">
        <v>13</v>
      </c>
      <c r="E37" s="19">
        <v>553.9</v>
      </c>
      <c r="F37" s="19">
        <v>569</v>
      </c>
      <c r="G37" s="19">
        <v>580</v>
      </c>
      <c r="H37" s="19">
        <v>553.9</v>
      </c>
      <c r="I37">
        <f t="shared" si="0"/>
        <v>5539</v>
      </c>
    </row>
    <row r="38" spans="1:9" ht="13.2" customHeight="1" x14ac:dyDescent="0.25">
      <c r="A38" s="5">
        <v>31</v>
      </c>
      <c r="B38" s="6" t="s">
        <v>45</v>
      </c>
      <c r="C38" s="6">
        <v>12</v>
      </c>
      <c r="D38" s="6" t="s">
        <v>13</v>
      </c>
      <c r="E38" s="19">
        <v>792</v>
      </c>
      <c r="F38" s="19">
        <v>807</v>
      </c>
      <c r="G38" s="19">
        <v>906</v>
      </c>
      <c r="H38" s="19">
        <v>792</v>
      </c>
      <c r="I38">
        <f t="shared" si="0"/>
        <v>9504</v>
      </c>
    </row>
    <row r="39" spans="1:9" ht="26.4" x14ac:dyDescent="0.25">
      <c r="A39" s="5">
        <v>32</v>
      </c>
      <c r="B39" s="6" t="s">
        <v>46</v>
      </c>
      <c r="C39" s="6">
        <v>11</v>
      </c>
      <c r="D39" s="6" t="s">
        <v>13</v>
      </c>
      <c r="E39" s="19">
        <v>4892</v>
      </c>
      <c r="F39" s="19">
        <v>5230</v>
      </c>
      <c r="G39" s="19">
        <v>5369</v>
      </c>
      <c r="H39" s="19">
        <v>4892</v>
      </c>
      <c r="I39">
        <f t="shared" si="0"/>
        <v>53812</v>
      </c>
    </row>
    <row r="40" spans="1:9" ht="39.6" x14ac:dyDescent="0.25">
      <c r="A40" s="5">
        <v>33</v>
      </c>
      <c r="B40" s="6" t="s">
        <v>47</v>
      </c>
      <c r="C40" s="6">
        <v>5</v>
      </c>
      <c r="D40" s="6" t="s">
        <v>13</v>
      </c>
      <c r="E40" s="19">
        <v>1465.3</v>
      </c>
      <c r="F40" s="19">
        <v>1523</v>
      </c>
      <c r="G40" s="19">
        <v>1625</v>
      </c>
      <c r="H40" s="19">
        <v>1465.3</v>
      </c>
      <c r="I40">
        <f t="shared" si="0"/>
        <v>7326.5</v>
      </c>
    </row>
    <row r="41" spans="1:9" ht="27" customHeight="1" x14ac:dyDescent="0.25">
      <c r="A41" s="15" t="s">
        <v>52</v>
      </c>
      <c r="B41" s="16"/>
      <c r="C41" s="16"/>
      <c r="D41" s="16"/>
      <c r="E41" s="16"/>
      <c r="F41" s="16"/>
      <c r="G41" s="16"/>
      <c r="H41" s="17"/>
      <c r="I41">
        <f>SUM(I8:I40)</f>
        <v>457601.1999999999</v>
      </c>
    </row>
    <row r="42" spans="1:9" ht="27" customHeight="1" x14ac:dyDescent="0.25">
      <c r="A42" s="8" t="s">
        <v>51</v>
      </c>
      <c r="B42" s="8"/>
      <c r="C42" s="11"/>
      <c r="D42" s="11"/>
      <c r="E42" s="9"/>
      <c r="F42" s="9"/>
      <c r="G42" s="9"/>
      <c r="H42" s="9"/>
    </row>
    <row r="43" spans="1:9" ht="20.25" customHeight="1" x14ac:dyDescent="0.25">
      <c r="A43" s="18"/>
      <c r="B43" s="18"/>
      <c r="C43" s="10"/>
      <c r="D43" s="10"/>
      <c r="E43" s="9"/>
      <c r="F43" s="9"/>
      <c r="G43" s="9"/>
      <c r="H43" s="9"/>
    </row>
    <row r="44" spans="1:9" ht="64.5" customHeight="1" x14ac:dyDescent="0.25">
      <c r="A44" s="1"/>
      <c r="B44" s="1"/>
      <c r="C44" s="1"/>
      <c r="D44" s="1"/>
      <c r="E44" s="1"/>
      <c r="F44" s="1"/>
      <c r="G44" s="1"/>
      <c r="H44" s="1"/>
    </row>
  </sheetData>
  <sheetProtection selectLockedCells="1" selectUnlockedCells="1"/>
  <mergeCells count="5">
    <mergeCell ref="B4:H4"/>
    <mergeCell ref="B5:H5"/>
    <mergeCell ref="B6:H6"/>
    <mergeCell ref="A41:H41"/>
    <mergeCell ref="A43:B43"/>
  </mergeCells>
  <pageMargins left="0.25" right="0.25" top="0.75" bottom="0.75" header="0.3" footer="0.3"/>
  <pageSetup paperSize="9" scale="8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Громик Мария Александровна</dc:creator>
  <cp:lastModifiedBy>Березовская Элла Владимировна</cp:lastModifiedBy>
  <cp:lastPrinted>2025-06-17T09:14:22Z</cp:lastPrinted>
  <dcterms:created xsi:type="dcterms:W3CDTF">2025-06-27T07:26:10Z</dcterms:created>
  <dcterms:modified xsi:type="dcterms:W3CDTF">2026-06-24T02:31:55Z</dcterms:modified>
</cp:coreProperties>
</file>