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Борщева\Березка бумага для электрокард\"/>
    </mc:Choice>
  </mc:AlternateContent>
  <xr:revisionPtr revIDLastSave="0" documentId="13_ncr:1_{D8137995-D9A7-4CDF-9340-5C55CB66E6D3}" xr6:coauthVersionLast="47" xr6:coauthVersionMax="47" xr10:uidLastSave="{00000000-0000-0000-0000-000000000000}"/>
  <bookViews>
    <workbookView xWindow="-120" yWindow="-120" windowWidth="29040" windowHeight="15840" xr2:uid="{00000000-000D-0000-FFFF-FFFF00000000}"/>
  </bookViews>
  <sheets>
    <sheet name="2" sheetId="2" r:id="rId1"/>
  </sheets>
  <definedNames>
    <definedName name="_xlnm.Print_Area" localSheetId="0">'2'!$A$1:$T$14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2" l="1"/>
  <c r="T10" i="2" s="1"/>
  <c r="P6" i="2"/>
  <c r="M6" i="2"/>
  <c r="S6" i="2" s="1"/>
  <c r="O6" i="2"/>
  <c r="Q6" i="2" l="1"/>
  <c r="R6" i="2" s="1"/>
  <c r="N6" i="2"/>
  <c r="S10" i="2" l="1"/>
  <c r="C3" i="2" l="1"/>
</calcChain>
</file>

<file path=xl/sharedStrings.xml><?xml version="1.0" encoding="utf-8"?>
<sst xmlns="http://schemas.openxmlformats.org/spreadsheetml/2006/main" count="38" uniqueCount="30">
  <si>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</si>
  <si>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</si>
  <si>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</si>
  <si>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</si>
  <si>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</si>
  <si>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</si>
  <si>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</si>
  <si>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</si>
  <si>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</si>
  <si>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</si>
  <si>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</si>
  <si>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</si>
  <si>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</si>
  <si>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</si>
  <si>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</si>
  <si>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</si>
  <si>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Ед.изм.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</si>
  <si>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</si>
  <si>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</si>
  <si>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</si>
  <si>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</si>
  <si>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</si>
  <si>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</si>
  <si>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</si>
  <si>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</si>
  <si>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</si>
  <si>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</si>
  <si>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29.06.2026г.</t>
  </si>
  <si>
    <t>пач</t>
  </si>
  <si>
    <t>Бумага для регистрации электрокардиограмм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</si>
</sst>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4"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4">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4" fontId="7" fillId="0" borderId="2" xfId="2" applyNumberFormat="1" applyFont="1" applyBorder="1" applyAlignment="1">
      <alignment horizontal="center"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14" fontId="5" fillId="2" borderId="1" xfId="1" applyNumberFormat="1" applyFont="1" applyFill="1" applyBorder="1" applyAlignment="1"/>
    <xf numFmtId="4" fontId="2" fillId="2" borderId="2" xfId="1" applyNumberFormat="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4" fontId="7" fillId="0" borderId="2" xfId="2" applyNumberFormat="1" applyFont="1" applyBorder="1" applyAlignment="1">
      <alignment horizontal="center" vertical="center"/>
    </xf>
    <xf numFmtId="4" fontId="4" fillId="0" borderId="2" xfId="2" applyNumberFormat="1" applyFont="1" applyBorder="1" applyAlignment="1">
      <alignment horizontal="center" vertical="center" wrapText="1"/>
    </xf>
    <xf numFmtId="4" fontId="4" fillId="0" borderId="2" xfId="2" applyNumberFormat="1" applyFont="1" applyBorder="1" applyAlignment="1">
      <alignment horizontal="center" vertical="center"/>
    </xf>
    <xf numFmtId="0" fontId="11" fillId="2" borderId="0" xfId="1" applyFont="1" applyFill="1" applyBorder="1" applyAlignment="1" applyProtection="1">
      <alignment horizontal="center" wrapText="1"/>
      <protection locked="0"/>
    </xf>
    <xf numFmtId="14" fontId="5" fillId="2" borderId="0" xfId="1" applyNumberFormat="1" applyFont="1" applyFill="1" applyBorder="1" applyAlignment="1"/>
    <xf numFmtId="4" fontId="3" fillId="2" borderId="2" xfId="1" applyNumberFormat="1" applyFont="1" applyFill="1" applyBorder="1" applyAlignment="1">
      <alignment horizontal="center" vertical="center"/>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4" fontId="13" fillId="0" borderId="2" xfId="2" applyNumberFormat="1" applyFont="1" applyBorder="1" applyAlignment="1">
      <alignment horizontal="center" vertical="center" wrapText="1"/>
    </xf>
    <xf numFmtId="0" fontId="11" fillId="2" borderId="0" xfId="1" applyFont="1" applyFill="1" applyBorder="1" applyAlignment="1" applyProtection="1">
      <alignment horizontal="center" wrapText="1"/>
      <protection locked="0"/>
    </xf>
    <xf numFmtId="0" fontId="5" fillId="2" borderId="0" xfId="1" applyFont="1" applyFill="1" applyBorder="1" applyAlignment="1">
      <alignment horizontal="left"/>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0" xfId="1" applyFont="1" applyFill="1" applyBorder="1" applyAlignment="1">
      <alignment horizontal="left" vertical="top" wrapText="1"/>
    </xf>
    <xf numFmtId="0" fontId="2" fillId="2" borderId="2" xfId="1" applyFont="1" applyFill="1" applyBorder="1" applyAlignment="1">
      <alignment horizontal="left" vertical="center" wrapText="1"/>
    </xf>
    <xf numFmtId="0" fontId="5" fillId="2" borderId="0" xfId="1" applyFont="1" applyFill="1" applyBorder="1" applyAlignment="1" applyProtection="1">
      <alignment horizontal="right" wrapText="1"/>
      <protection locked="0"/>
    </xf>
    <xf numFmtId="0" fontId="5" fillId="2" borderId="0" xfId="1" applyFont="1" applyFill="1" applyBorder="1" applyAlignment="1">
      <alignment horizontal="left"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4"/>
  <sheetViews>
    <sheetView tabSelected="1" view="pageBreakPreview" zoomScaleNormal="50" zoomScaleSheetLayoutView="100" workbookViewId="0">
      <selection activeCell="B6" sqref="B6"/>
    </sheetView>
  </sheetViews>
  <sheetFormatPr defaultColWidth="9.140625" defaultRowHeight="15" x14ac:dyDescent="0.25"/>
  <cols>
    <col min="1" max="1" width="3.140625" style="16" customWidth="1"/>
    <col min="2" max="2" width="27.5703125" style="16" customWidth="1"/>
    <col min="3" max="3" width="6.85546875" style="16" hidden="1" customWidth="1"/>
    <col min="4" max="5" width="6.5703125" style="16" customWidth="1"/>
    <col min="6" max="8" width="12.5703125" style="16" customWidth="1"/>
    <col min="9" max="12" width="11.7109375" style="16" hidden="1" customWidth="1"/>
    <col min="13" max="13" width="12.5703125" style="16" customWidth="1"/>
    <col min="14" max="14" width="12.5703125" style="16" hidden="1" customWidth="1"/>
    <col min="15" max="15" width="10.5703125" style="16" hidden="1" customWidth="1"/>
    <col min="16" max="17" width="10.5703125" style="16" customWidth="1"/>
    <col min="18" max="20" width="13.5703125" style="16" customWidth="1"/>
    <col min="21" max="21" width="14.28515625" style="16" customWidth="1"/>
    <col min="22" max="22" width="22.7109375" style="16" customWidth="1"/>
    <col min="23" max="23" width="3" style="16" customWidth="1"/>
    <col min="24" max="24" width="0" style="16" hidden="1" customWidth="1"/>
    <col min="25" max="25" width="9.5703125" style="16" hidden="1" customWidth="1"/>
    <col min="26" max="16384" width="9.140625" style="16"/>
  </cols>
  <sheetData>
    <row r="1" spans="1:25" s="1" customFormat="1" ht="72.75" customHeight="1" x14ac:dyDescent="0.2">
      <c r="P1" s="47"/>
      <c r="Q1" s="47"/>
      <c r="R1" s="47"/>
      <c r="S1" s="47"/>
      <c r="T1" s="47"/>
      <c r="U1" s="2"/>
      <c r="V1" s="2"/>
    </row>
    <row r="2" spans="1:25" ht="60" customHeight="1" x14ac:dyDescent="0.25">
      <c r="A2" s="52" t="s">
        <v>26</v>
      </c>
      <c r="B2" s="52"/>
      <c r="C2" s="52"/>
      <c r="D2" s="52"/>
      <c r="E2" s="52"/>
      <c r="F2" s="52"/>
      <c r="G2" s="52"/>
      <c r="H2" s="52"/>
      <c r="I2" s="52"/>
      <c r="J2" s="52"/>
      <c r="K2" s="52"/>
      <c r="L2" s="52"/>
      <c r="M2" s="52"/>
      <c r="N2" s="52"/>
      <c r="O2" s="52"/>
      <c r="P2" s="52"/>
      <c r="Q2" s="52"/>
      <c r="R2" s="52"/>
      <c r="S2" s="52"/>
      <c r="T2" s="52"/>
      <c r="U2" s="17"/>
      <c r="V2" s="17"/>
      <c r="W2" s="17"/>
      <c r="X2" s="17"/>
      <c r="Y2" s="17"/>
    </row>
    <row r="3" spans="1:25" s="23" customFormat="1" ht="35.85" customHeight="1" x14ac:dyDescent="0.2">
      <c r="A3" s="41" t="s">
        <v>24</v>
      </c>
      <c r="B3" s="41"/>
      <c r="C3" s="53">
        <f>VALUE(T10)</f>
        <v>160590</v>
      </c>
      <c r="D3" s="53"/>
      <c r="E3" s="53"/>
      <c r="F3" s="42" t="s">
        <v>3</v>
      </c>
      <c r="G3" s="42" t="s">
        <v>4</v>
      </c>
      <c r="H3" s="42" t="s">
        <v>5</v>
      </c>
      <c r="I3" s="42" t="s">
        <v>6</v>
      </c>
      <c r="J3" s="42" t="s">
        <v>7</v>
      </c>
      <c r="K3" s="42" t="s">
        <v>6</v>
      </c>
      <c r="L3" s="45" t="s">
        <v>6</v>
      </c>
      <c r="M3" s="42" t="s">
        <v>20</v>
      </c>
      <c r="N3" s="42" t="s">
        <v>8</v>
      </c>
      <c r="O3" s="41" t="s">
        <v>9</v>
      </c>
      <c r="P3" s="41" t="s">
        <v>10</v>
      </c>
      <c r="Q3" s="41" t="s">
        <v>21</v>
      </c>
      <c r="R3" s="41" t="s">
        <v>11</v>
      </c>
      <c r="S3" s="42" t="s">
        <v>22</v>
      </c>
      <c r="T3" s="43" t="s">
        <v>23</v>
      </c>
    </row>
    <row r="4" spans="1:25" s="23" customFormat="1" ht="12.75" x14ac:dyDescent="0.2">
      <c r="A4" s="41" t="s">
        <v>12</v>
      </c>
      <c r="B4" s="41" t="s">
        <v>13</v>
      </c>
      <c r="C4" s="44" t="s">
        <v>14</v>
      </c>
      <c r="D4" s="41" t="s">
        <v>15</v>
      </c>
      <c r="E4" s="41"/>
      <c r="F4" s="42"/>
      <c r="G4" s="42"/>
      <c r="H4" s="42"/>
      <c r="I4" s="42"/>
      <c r="J4" s="42"/>
      <c r="K4" s="42"/>
      <c r="L4" s="46"/>
      <c r="M4" s="42"/>
      <c r="N4" s="42"/>
      <c r="O4" s="41"/>
      <c r="P4" s="41"/>
      <c r="Q4" s="41"/>
      <c r="R4" s="41"/>
      <c r="S4" s="42"/>
      <c r="T4" s="43"/>
    </row>
    <row r="5" spans="1:25" s="23" customFormat="1" ht="25.5" x14ac:dyDescent="0.2">
      <c r="A5" s="41"/>
      <c r="B5" s="41"/>
      <c r="C5" s="44"/>
      <c r="D5" s="4" t="s">
        <v>16</v>
      </c>
      <c r="E5" s="4" t="s">
        <v>17</v>
      </c>
      <c r="F5" s="5" t="s">
        <v>18</v>
      </c>
      <c r="G5" s="5" t="s">
        <v>18</v>
      </c>
      <c r="H5" s="29" t="s">
        <v>18</v>
      </c>
      <c r="I5" s="29" t="s">
        <v>18</v>
      </c>
      <c r="J5" s="5" t="s">
        <v>18</v>
      </c>
      <c r="K5" s="5" t="s">
        <v>18</v>
      </c>
      <c r="L5" s="5" t="s">
        <v>18</v>
      </c>
      <c r="M5" s="42"/>
      <c r="N5" s="42"/>
      <c r="O5" s="41"/>
      <c r="P5" s="41"/>
      <c r="Q5" s="41"/>
      <c r="R5" s="41"/>
      <c r="S5" s="42"/>
      <c r="T5" s="43"/>
    </row>
    <row r="6" spans="1:25" s="23" customFormat="1" ht="25.5" x14ac:dyDescent="0.2">
      <c r="A6" s="36">
        <v>1</v>
      </c>
      <c r="B6" s="13" t="s">
        <v>29</v>
      </c>
      <c r="C6" s="36"/>
      <c r="D6" s="37" t="s">
        <v>28</v>
      </c>
      <c r="E6" s="8">
        <v>150</v>
      </c>
      <c r="F6" s="38">
        <v>1070.5999999999999</v>
      </c>
      <c r="G6" s="31">
        <v>1070.6099999999999</v>
      </c>
      <c r="H6" s="32">
        <v>1724.6</v>
      </c>
      <c r="I6" s="30"/>
      <c r="J6" s="30"/>
      <c r="K6" s="9"/>
      <c r="L6" s="9"/>
      <c r="M6" s="9">
        <f>AVERAGE(F6,G6,H6)</f>
        <v>1288.6033333333332</v>
      </c>
      <c r="N6" s="9">
        <f t="shared" ref="N6" si="0">ROUND(M6,2)</f>
        <v>1288.5999999999999</v>
      </c>
      <c r="O6" s="37">
        <f>COUNT(F6:L6)</f>
        <v>3</v>
      </c>
      <c r="P6" s="37">
        <f>STDEV(F6,G6,H6)</f>
        <v>377.58418933177381</v>
      </c>
      <c r="Q6" s="37">
        <f>P6/M6*100</f>
        <v>29.301816902416867</v>
      </c>
      <c r="R6" s="37" t="str">
        <f t="shared" ref="R6" si="1">IF(Q6&lt;33,"ОДНОРОДНЫЕ","НЕОДНОРОДНЫЕ")</f>
        <v>ОДНОРОДНЫЕ</v>
      </c>
      <c r="S6" s="9">
        <f>M6*E6</f>
        <v>193290.5</v>
      </c>
      <c r="T6" s="10">
        <f>SMALL(F6:H6,1)*E6</f>
        <v>160590</v>
      </c>
    </row>
    <row r="7" spans="1:25" s="23" customFormat="1" ht="12.75" hidden="1" x14ac:dyDescent="0.2">
      <c r="A7" s="28"/>
      <c r="B7" s="13"/>
      <c r="C7" s="28"/>
      <c r="D7" s="27"/>
      <c r="E7" s="8"/>
      <c r="F7" s="14"/>
      <c r="G7" s="15"/>
      <c r="H7" s="15"/>
      <c r="I7" s="15"/>
      <c r="J7" s="15"/>
      <c r="K7" s="9"/>
      <c r="L7" s="9"/>
      <c r="M7" s="9"/>
      <c r="N7" s="9"/>
      <c r="O7" s="27"/>
      <c r="P7" s="27"/>
      <c r="Q7" s="27"/>
      <c r="R7" s="27"/>
      <c r="S7" s="9"/>
      <c r="T7" s="10"/>
    </row>
    <row r="8" spans="1:25" s="23" customFormat="1" ht="12.75" hidden="1" x14ac:dyDescent="0.2">
      <c r="A8" s="28"/>
      <c r="B8" s="13"/>
      <c r="C8" s="28"/>
      <c r="D8" s="27"/>
      <c r="E8" s="8"/>
      <c r="F8" s="14"/>
      <c r="G8" s="15"/>
      <c r="H8" s="15"/>
      <c r="I8" s="15"/>
      <c r="J8" s="15"/>
      <c r="K8" s="9"/>
      <c r="L8" s="9"/>
      <c r="M8" s="9"/>
      <c r="N8" s="9"/>
      <c r="O8" s="27"/>
      <c r="P8" s="27"/>
      <c r="Q8" s="27"/>
      <c r="R8" s="27"/>
      <c r="S8" s="9"/>
      <c r="T8" s="10"/>
    </row>
    <row r="9" spans="1:25" s="23" customFormat="1" ht="12.75" hidden="1" x14ac:dyDescent="0.2">
      <c r="A9" s="6"/>
      <c r="B9" s="13"/>
      <c r="C9" s="28"/>
      <c r="D9" s="7"/>
      <c r="E9" s="8"/>
      <c r="F9" s="14"/>
      <c r="G9" s="15"/>
      <c r="H9" s="15"/>
      <c r="I9" s="15"/>
      <c r="J9" s="15"/>
      <c r="K9" s="9"/>
      <c r="L9" s="9"/>
      <c r="M9" s="9"/>
      <c r="N9" s="9"/>
      <c r="O9" s="7"/>
      <c r="P9" s="27"/>
      <c r="Q9" s="27"/>
      <c r="R9" s="27"/>
      <c r="S9" s="9"/>
      <c r="T9" s="10"/>
    </row>
    <row r="10" spans="1:25" s="23" customFormat="1" ht="51.75" customHeight="1" x14ac:dyDescent="0.2">
      <c r="A10" s="48" t="s">
        <v>25</v>
      </c>
      <c r="B10" s="48"/>
      <c r="C10" s="48"/>
      <c r="D10" s="48"/>
      <c r="E10" s="48"/>
      <c r="F10" s="48"/>
      <c r="G10" s="48"/>
      <c r="H10" s="48"/>
      <c r="I10" s="48"/>
      <c r="J10" s="48"/>
      <c r="K10" s="48"/>
      <c r="L10" s="48"/>
      <c r="M10" s="48"/>
      <c r="N10" s="48"/>
      <c r="O10" s="48"/>
      <c r="P10" s="48"/>
      <c r="Q10" s="48"/>
      <c r="R10" s="48"/>
      <c r="S10" s="26">
        <f>SUM(S6:S9)</f>
        <v>193290.5</v>
      </c>
      <c r="T10" s="35">
        <f>SUM(T6:T9)</f>
        <v>160590</v>
      </c>
      <c r="U10" s="24"/>
      <c r="V10" s="24"/>
      <c r="W10" s="24"/>
      <c r="X10" s="24"/>
      <c r="Y10" s="24"/>
    </row>
    <row r="11" spans="1:25" ht="12" customHeight="1" x14ac:dyDescent="0.25">
      <c r="A11" s="40"/>
      <c r="B11" s="40"/>
      <c r="C11" s="40"/>
      <c r="G11" s="19"/>
      <c r="H11" s="19"/>
      <c r="I11" s="19"/>
      <c r="J11" s="19"/>
      <c r="K11" s="19"/>
      <c r="L11" s="19"/>
      <c r="M11" s="19"/>
      <c r="N11" s="19"/>
      <c r="O11" s="19"/>
      <c r="P11" s="19"/>
      <c r="Q11" s="34"/>
      <c r="R11" s="49"/>
      <c r="S11" s="49"/>
      <c r="T11" s="49"/>
      <c r="U11" s="18"/>
    </row>
    <row r="12" spans="1:25" ht="13.15" customHeight="1" x14ac:dyDescent="0.25">
      <c r="A12" s="20"/>
      <c r="B12" s="20"/>
      <c r="C12" s="20"/>
      <c r="G12" s="11"/>
      <c r="H12" s="11"/>
      <c r="I12" s="11"/>
      <c r="J12" s="11"/>
      <c r="K12" s="11"/>
      <c r="L12" s="11"/>
      <c r="M12" s="11"/>
      <c r="N12" s="11"/>
      <c r="O12" s="11"/>
      <c r="Q12" s="33"/>
      <c r="R12" s="39"/>
      <c r="S12" s="39"/>
      <c r="T12" s="39"/>
      <c r="U12" s="12"/>
      <c r="V12" s="3"/>
      <c r="W12" s="3"/>
      <c r="X12" s="3"/>
      <c r="Y12" s="3"/>
    </row>
    <row r="13" spans="1:25" ht="26.25" customHeight="1" x14ac:dyDescent="0.25">
      <c r="A13" s="50" t="s">
        <v>1</v>
      </c>
      <c r="B13" s="50"/>
      <c r="C13" s="50"/>
      <c r="G13" s="11"/>
      <c r="H13" s="11"/>
      <c r="I13" s="11"/>
      <c r="J13" s="11"/>
      <c r="K13" s="11"/>
      <c r="L13" s="11"/>
      <c r="M13" s="11"/>
      <c r="N13" s="11"/>
      <c r="O13" s="11"/>
      <c r="P13" s="11"/>
      <c r="Q13" s="25" t="s">
        <v>27</v>
      </c>
      <c r="R13" s="51" t="s">
        <v>2</v>
      </c>
      <c r="S13" s="51"/>
      <c r="T13" s="51"/>
      <c r="U13" s="3"/>
      <c r="V13" s="3"/>
      <c r="W13" s="3"/>
      <c r="X13" s="3"/>
      <c r="Y13" s="3"/>
    </row>
    <row r="14" spans="1:25" ht="13.15" customHeight="1" x14ac:dyDescent="0.25">
      <c r="A14" s="21"/>
      <c r="B14" s="21"/>
      <c r="C14" s="21"/>
      <c r="G14" s="11"/>
      <c r="H14" s="11"/>
      <c r="I14" s="11"/>
      <c r="J14" s="11"/>
      <c r="K14" s="11"/>
      <c r="L14" s="11"/>
      <c r="M14" s="11"/>
      <c r="N14" s="11"/>
      <c r="O14" s="11"/>
      <c r="P14" s="11"/>
      <c r="Q14" s="22" t="s">
        <v>0</v>
      </c>
      <c r="R14" s="39" t="s">
        <v>19</v>
      </c>
      <c r="S14" s="39"/>
      <c r="T14" s="39"/>
      <c r="U14" s="3"/>
      <c r="V14" s="3"/>
      <c r="W14" s="3"/>
      <c r="X14" s="3"/>
      <c r="Y14" s="3"/>
    </row>
  </sheetData>
  <mergeCells count="30">
    <mergeCell ref="P1:T1"/>
    <mergeCell ref="A10:R10"/>
    <mergeCell ref="R12:T12"/>
    <mergeCell ref="R11:T11"/>
    <mergeCell ref="A13:C13"/>
    <mergeCell ref="R13:T13"/>
    <mergeCell ref="A2:T2"/>
    <mergeCell ref="A3:B3"/>
    <mergeCell ref="C3:E3"/>
    <mergeCell ref="F3:F4"/>
    <mergeCell ref="G3:G4"/>
    <mergeCell ref="J3:J4"/>
    <mergeCell ref="K3:K4"/>
    <mergeCell ref="H3:H4"/>
    <mergeCell ref="I3:I4"/>
    <mergeCell ref="R14:T14"/>
    <mergeCell ref="A11:C11"/>
    <mergeCell ref="R3:R5"/>
    <mergeCell ref="S3:S5"/>
    <mergeCell ref="T3:T5"/>
    <mergeCell ref="A4:A5"/>
    <mergeCell ref="B4:B5"/>
    <mergeCell ref="C4:C5"/>
    <mergeCell ref="D4:E4"/>
    <mergeCell ref="L3:L4"/>
    <mergeCell ref="M3:M5"/>
    <mergeCell ref="N3:N5"/>
    <mergeCell ref="O3:O5"/>
    <mergeCell ref="P3:P5"/>
    <mergeCell ref="Q3:Q5"/>
  </mergeCells>
  <conditionalFormatting sqref="R6:R9">
    <cfRule type="containsText" dxfId="5" priority="4" operator="containsText" text="НЕОДНОРОДНЫЕ">
      <formula>NOT(ISERROR(SEARCH("НЕОДНОРОДНЫЕ",R6)))</formula>
    </cfRule>
    <cfRule type="containsText" dxfId="4" priority="6" operator="containsText" text="ОДНОРОДНЫЕ">
      <formula>NOT(ISERROR(SEARCH("ОДНОРОДНЫЕ",R6)))</formula>
    </cfRule>
    <cfRule type="containsText" dxfId="3" priority="10" operator="containsText" text="НЕОДНОРОДНЫЕ">
      <formula>NOT(ISERROR(SEARCH("НЕОДНОРОДНЫЕ",R6)))</formula>
    </cfRule>
    <cfRule type="containsText" dxfId="2" priority="11" operator="containsText" text="НЕ">
      <formula>NOT(ISERROR(SEARCH("НЕ",R6)))</formula>
    </cfRule>
    <cfRule type="containsText" dxfId="1" priority="12" operator="containsText" text="ОДНОРОДНЫЕ">
      <formula>NOT(ISERROR(SEARCH("ОДНОРОДНЫЕ",R6)))</formula>
    </cfRule>
  </conditionalFormatting>
  <conditionalFormatting sqref="R7:R9">
    <cfRule type="containsText" dxfId="0" priority="24" operator="containsText" text="НЕОДНОРОДНЫЕ">
      <formula>NOT(ISERROR(SEARCH("НЕОДНОРОДНЫЕ",R7)))</formula>
    </cfRule>
  </conditionalFormatting>
  <pageMargins left="0.25" right="0.25" top="0.75" bottom="0.75" header="0.3" footer="0.3"/>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2026-06-29T12:15:52Z</cp:lastPrinted>
  <dcterms:created xsi:type="dcterms:W3CDTF">2022-08-17T08:59:46Z</dcterms:created>
  <dcterms:modified xsi:type="dcterms:W3CDTF">2026-06-29T12:35:30Z</dcterms:modified>
</cp:coreProperties>
</file>