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570" windowHeight="676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J9" i="1"/>
  <c r="J10" i="1"/>
  <c r="J11" i="1"/>
  <c r="J12" i="1"/>
  <c r="H9" i="1"/>
  <c r="H10" i="1"/>
  <c r="H11" i="1"/>
  <c r="H12" i="1"/>
  <c r="F9" i="1"/>
  <c r="F10" i="1"/>
  <c r="F11" i="1"/>
  <c r="F12" i="1"/>
  <c r="L8" i="1" l="1"/>
  <c r="L13" i="1" s="1"/>
  <c r="J8" i="1"/>
  <c r="J13" i="1" s="1"/>
  <c r="H8" i="1"/>
  <c r="H13" i="1" s="1"/>
  <c r="F8" i="1"/>
  <c r="F13" i="1" s="1"/>
  <c r="M14" i="1" l="1"/>
</calcChain>
</file>

<file path=xl/sharedStrings.xml><?xml version="1.0" encoding="utf-8"?>
<sst xmlns="http://schemas.openxmlformats.org/spreadsheetml/2006/main" count="42" uniqueCount="27">
  <si>
    <t>№</t>
  </si>
  <si>
    <t>Ед. изм.</t>
  </si>
  <si>
    <t xml:space="preserve">Кол-во </t>
  </si>
  <si>
    <t xml:space="preserve">Коммерческие предложения </t>
  </si>
  <si>
    <t>Коммерческое предложение с наименьшей ценой</t>
  </si>
  <si>
    <t xml:space="preserve">Цена за единицу (руб.) </t>
  </si>
  <si>
    <t xml:space="preserve">Сумма (руб.) </t>
  </si>
  <si>
    <t>уп.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</si>
  <si>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</si>
  <si>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</si>
  <si>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КТРУ</t>
  </si>
  <si>
    <t>Торговое наименование</t>
  </si>
  <si>
    <t xml:space="preserve">расчета начальной максимальной цены контракта  в соответствии с договором на поставку лекарственных препаратов
</t>
  </si>
  <si>
    <t>Натрия гидрокарбонат раствор для инфузий, 5%, 200 мл - бутылка (28) - ящик картонный (для стационаров)</t>
  </si>
  <si>
    <t>Глюкоза раствор для инфузий, 5%, 100 мл - контейнеры с 2 портами (50) - ящики картонные (для стационаров)</t>
  </si>
  <si>
    <t>Рингер раствор для инфузий, 500 мл - контейнеры с 1 портом (20) - ящики картонные (для стационаров)</t>
  </si>
  <si>
    <t>Натрия хлорид раствор для инфузий, 0.9%, 250 мл - бутылка (35) - ящик картонный (для стационаров)</t>
  </si>
  <si>
    <t>Натрия хлорид раствор для инфузий, 0.9%, 500 мл - флаконы (20) - коробка картонная (для стационаров)</t>
  </si>
  <si>
    <t>21.20.10.134-000021-1-00127-0000000000000</t>
  </si>
  <si>
    <t>21.20.10.134-000008-1-00123-0000000000000</t>
  </si>
  <si>
    <t>21.20.10.134-000133-1-00002-0000000000000</t>
  </si>
  <si>
    <t>21.20.10.134-000013-1-00036-0000000000000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</si>
  <si>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23-2/159 от 10.08.2026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</si>
  <si>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Вх. № 23-1/427</t>
  </si>
  <si>
    <t>от 11.08.2026</t>
  </si>
  <si>
    <t>Вх. № 23-1/428</t>
  </si>
  <si>
    <t>Вх. № 23-1/429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</si>
</sst>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justify" vertical="top" wrapText="1"/>
    </xf>
    <xf numFmtId="0" fontId="4" fillId="0" borderId="1" xfId="0" applyFont="1" applyBorder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ktru/medCard/commonInfo.html?extCode=9fcab5b6-b54b-11ea-8b70-bb46915474be&amp;backUrl=" TargetMode="External"/><Relationship Id="rId2" Type="http://schemas.openxmlformats.org/officeDocument/2006/relationships/hyperlink" Target="https://zakupki.gov.ru/epz/ktru/medCard/commonInfo.html?extCode=1ed9b22c-bf5b-11e9-bd5d-df83d5cbf6e7&amp;backUrl=" TargetMode="External"/><Relationship Id="rId1" Type="http://schemas.openxmlformats.org/officeDocument/2006/relationships/hyperlink" Target="https://zakupki.gov.ru/epz/ktru/medCard/commonInfo.html?extCode=1edcd420-bf5b-11e9-bd5d-5b888acdb40b&amp;backUrl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zakupki.gov.ru/epz/ktru/medCard/commonInfo.html?extCode=1eda2a22-bf5b-11e9-bd5d-cfacb2bfbb49" TargetMode="External"/><Relationship Id="rId4" Type="http://schemas.openxmlformats.org/officeDocument/2006/relationships/hyperlink" Target="https://zakupki.gov.ru/epz/ktru/medCard/commonInfo.html?extCode=1eda2a22-bf5b-11e9-bd5d-cfacb2bfbb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workbookViewId="0">
      <selection activeCell="A16" sqref="A16:XFD16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0.140625" bestFit="1" customWidth="1"/>
    <col min="10" max="10" width="12" customWidth="1"/>
    <col min="11" max="11" width="10.140625" bestFit="1" customWidth="1"/>
    <col min="12" max="12" width="11.28515625" customWidth="1"/>
    <col min="13" max="13" width="14.7109375" customWidth="1"/>
  </cols>
  <sheetData>
    <row r="1" spans="1:13" x14ac:dyDescent="0.25">
      <c r="A1" s="23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7.25" customHeight="1" x14ac:dyDescent="0.25">
      <c r="A2" s="24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54" customHeight="1" x14ac:dyDescent="0.25">
      <c r="A3" s="26" t="s">
        <v>22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42.75" customHeight="1" x14ac:dyDescent="0.25">
      <c r="A4" s="28" t="s">
        <v>0</v>
      </c>
      <c r="B4" s="20" t="s">
        <v>11</v>
      </c>
      <c r="C4" s="20" t="s">
        <v>1</v>
      </c>
      <c r="D4" s="20" t="s">
        <v>2</v>
      </c>
      <c r="E4" s="20" t="s">
        <v>3</v>
      </c>
      <c r="F4" s="20"/>
      <c r="G4" s="20"/>
      <c r="H4" s="20"/>
      <c r="I4" s="20"/>
      <c r="J4" s="20"/>
      <c r="K4" s="22" t="s">
        <v>4</v>
      </c>
      <c r="L4" s="22"/>
      <c r="M4" s="20" t="s">
        <v>10</v>
      </c>
    </row>
    <row r="5" spans="1:13" ht="33" customHeight="1" x14ac:dyDescent="0.25">
      <c r="A5" s="28"/>
      <c r="B5" s="20"/>
      <c r="C5" s="20"/>
      <c r="D5" s="20"/>
      <c r="E5" s="22" t="s">
        <v>23</v>
      </c>
      <c r="F5" s="22"/>
      <c r="G5" s="22" t="s">
        <v>25</v>
      </c>
      <c r="H5" s="22"/>
      <c r="I5" s="22" t="s">
        <v>26</v>
      </c>
      <c r="J5" s="22"/>
      <c r="K5" s="22" t="s">
        <v>23</v>
      </c>
      <c r="L5" s="22"/>
      <c r="M5" s="20"/>
    </row>
    <row r="6" spans="1:13" ht="15" customHeight="1" x14ac:dyDescent="0.25">
      <c r="A6" s="28"/>
      <c r="B6" s="20"/>
      <c r="C6" s="20"/>
      <c r="D6" s="20"/>
      <c r="E6" s="22" t="s">
        <v>24</v>
      </c>
      <c r="F6" s="22"/>
      <c r="G6" s="22" t="s">
        <v>24</v>
      </c>
      <c r="H6" s="22"/>
      <c r="I6" s="22" t="s">
        <v>24</v>
      </c>
      <c r="J6" s="22"/>
      <c r="K6" s="22" t="s">
        <v>24</v>
      </c>
      <c r="L6" s="22"/>
      <c r="M6" s="20"/>
    </row>
    <row r="7" spans="1:13" ht="45" x14ac:dyDescent="0.25">
      <c r="A7" s="28"/>
      <c r="B7" s="21"/>
      <c r="C7" s="20"/>
      <c r="D7" s="20"/>
      <c r="E7" s="4" t="s">
        <v>5</v>
      </c>
      <c r="F7" s="4" t="s">
        <v>6</v>
      </c>
      <c r="G7" s="4" t="s">
        <v>5</v>
      </c>
      <c r="H7" s="4" t="s">
        <v>6</v>
      </c>
      <c r="I7" s="4" t="s">
        <v>5</v>
      </c>
      <c r="J7" s="4" t="s">
        <v>6</v>
      </c>
      <c r="K7" s="4" t="s">
        <v>5</v>
      </c>
      <c r="L7" s="4" t="s">
        <v>6</v>
      </c>
      <c r="M7" s="21"/>
    </row>
    <row r="8" spans="1:13" ht="59.25" customHeight="1" x14ac:dyDescent="0.25">
      <c r="A8" s="15">
        <v>1</v>
      </c>
      <c r="B8" s="18" t="s">
        <v>13</v>
      </c>
      <c r="C8" s="9" t="s">
        <v>7</v>
      </c>
      <c r="D8" s="5">
        <v>10</v>
      </c>
      <c r="E8" s="13">
        <v>3388</v>
      </c>
      <c r="F8" s="6">
        <f t="shared" ref="F8:F12" si="0">E8*D8</f>
        <v>33880</v>
      </c>
      <c r="G8" s="14">
        <v>3388</v>
      </c>
      <c r="H8" s="6">
        <f t="shared" ref="H8:H12" si="1">G8*D8</f>
        <v>33880</v>
      </c>
      <c r="I8" s="10">
        <v>3388</v>
      </c>
      <c r="J8" s="6">
        <f>I8*D8</f>
        <v>33880</v>
      </c>
      <c r="K8" s="13">
        <v>3388</v>
      </c>
      <c r="L8" s="16">
        <f t="shared" ref="L8:L12" si="2">D8*K8</f>
        <v>33880</v>
      </c>
      <c r="M8" s="17" t="s">
        <v>18</v>
      </c>
    </row>
    <row r="9" spans="1:13" ht="59.25" customHeight="1" x14ac:dyDescent="0.25">
      <c r="A9" s="15">
        <v>2</v>
      </c>
      <c r="B9" s="18" t="s">
        <v>14</v>
      </c>
      <c r="C9" s="9" t="s">
        <v>7</v>
      </c>
      <c r="D9" s="5">
        <v>4</v>
      </c>
      <c r="E9" s="13">
        <v>1474.84</v>
      </c>
      <c r="F9" s="6">
        <f t="shared" si="0"/>
        <v>5899.36</v>
      </c>
      <c r="G9" s="14">
        <v>1474.84</v>
      </c>
      <c r="H9" s="6">
        <f t="shared" si="1"/>
        <v>5899.36</v>
      </c>
      <c r="I9" s="10">
        <v>1474.84</v>
      </c>
      <c r="J9" s="6">
        <f t="shared" ref="J9:J12" si="3">I9*D9</f>
        <v>5899.36</v>
      </c>
      <c r="K9" s="13">
        <v>1474.84</v>
      </c>
      <c r="L9" s="16">
        <f t="shared" si="2"/>
        <v>5899.36</v>
      </c>
      <c r="M9" s="17" t="s">
        <v>19</v>
      </c>
    </row>
    <row r="10" spans="1:13" ht="58.5" customHeight="1" x14ac:dyDescent="0.25">
      <c r="A10" s="15">
        <v>3</v>
      </c>
      <c r="B10" s="18" t="s">
        <v>15</v>
      </c>
      <c r="C10" s="9" t="s">
        <v>7</v>
      </c>
      <c r="D10" s="5">
        <v>30</v>
      </c>
      <c r="E10" s="13">
        <v>3400</v>
      </c>
      <c r="F10" s="6">
        <f t="shared" si="0"/>
        <v>102000</v>
      </c>
      <c r="G10" s="14">
        <v>3800</v>
      </c>
      <c r="H10" s="6">
        <f t="shared" si="1"/>
        <v>114000</v>
      </c>
      <c r="I10" s="10">
        <v>3600</v>
      </c>
      <c r="J10" s="6">
        <f t="shared" si="3"/>
        <v>108000</v>
      </c>
      <c r="K10" s="13">
        <v>3400</v>
      </c>
      <c r="L10" s="16">
        <f t="shared" si="2"/>
        <v>102000</v>
      </c>
      <c r="M10" s="17" t="s">
        <v>20</v>
      </c>
    </row>
    <row r="11" spans="1:13" ht="63.75" customHeight="1" x14ac:dyDescent="0.25">
      <c r="A11" s="15">
        <v>4</v>
      </c>
      <c r="B11" s="18" t="s">
        <v>16</v>
      </c>
      <c r="C11" s="9" t="s">
        <v>7</v>
      </c>
      <c r="D11" s="5">
        <v>100</v>
      </c>
      <c r="E11" s="13">
        <v>2730</v>
      </c>
      <c r="F11" s="6">
        <f t="shared" si="0"/>
        <v>273000</v>
      </c>
      <c r="G11" s="14">
        <v>2800</v>
      </c>
      <c r="H11" s="6">
        <f t="shared" si="1"/>
        <v>280000</v>
      </c>
      <c r="I11" s="10">
        <v>2870</v>
      </c>
      <c r="J11" s="6">
        <f t="shared" si="3"/>
        <v>287000</v>
      </c>
      <c r="K11" s="13">
        <v>2730</v>
      </c>
      <c r="L11" s="16">
        <f t="shared" si="2"/>
        <v>273000</v>
      </c>
      <c r="M11" s="17" t="s">
        <v>21</v>
      </c>
    </row>
    <row r="12" spans="1:13" ht="60" customHeight="1" x14ac:dyDescent="0.25">
      <c r="A12" s="15">
        <v>5</v>
      </c>
      <c r="B12" s="18" t="s">
        <v>17</v>
      </c>
      <c r="C12" s="9" t="s">
        <v>7</v>
      </c>
      <c r="D12" s="5">
        <v>68</v>
      </c>
      <c r="E12" s="13">
        <v>1240</v>
      </c>
      <c r="F12" s="6">
        <f t="shared" si="0"/>
        <v>84320</v>
      </c>
      <c r="G12" s="14">
        <v>1600</v>
      </c>
      <c r="H12" s="6">
        <f t="shared" si="1"/>
        <v>108800</v>
      </c>
      <c r="I12" s="10">
        <v>1800</v>
      </c>
      <c r="J12" s="6">
        <f t="shared" si="3"/>
        <v>122400</v>
      </c>
      <c r="K12" s="13">
        <v>1240</v>
      </c>
      <c r="L12" s="16">
        <f t="shared" si="2"/>
        <v>84320</v>
      </c>
      <c r="M12" s="17" t="s">
        <v>21</v>
      </c>
    </row>
    <row r="13" spans="1:13" ht="21" customHeight="1" x14ac:dyDescent="0.25">
      <c r="A13" s="1"/>
      <c r="B13" s="2"/>
      <c r="C13" s="2"/>
      <c r="D13" s="2"/>
      <c r="E13" s="2"/>
      <c r="F13" s="7">
        <f>SUM(F8:F12)</f>
        <v>499099.36</v>
      </c>
      <c r="G13" s="8"/>
      <c r="H13" s="7">
        <f>SUM(H8:H12)</f>
        <v>542579.36</v>
      </c>
      <c r="I13" s="8"/>
      <c r="J13" s="11">
        <f>SUM(J8:J12)</f>
        <v>557179.36</v>
      </c>
      <c r="K13" s="8"/>
      <c r="L13" s="11">
        <f>SUM(L8:L12)</f>
        <v>499099.36</v>
      </c>
      <c r="M13" s="2"/>
    </row>
    <row r="14" spans="1:13" ht="18.75" customHeight="1" x14ac:dyDescent="0.25">
      <c r="A14" s="19" t="s">
        <v>9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2">
        <f>L13</f>
        <v>499099.36</v>
      </c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3"/>
    </row>
  </sheetData>
  <mergeCells count="20"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  <mergeCell ref="A14:L14"/>
    <mergeCell ref="A16:L16"/>
    <mergeCell ref="M4:M7"/>
    <mergeCell ref="K4:L4"/>
    <mergeCell ref="K5:L5"/>
    <mergeCell ref="G5:H5"/>
    <mergeCell ref="I5:J5"/>
  </mergeCells>
  <hyperlinks>
    <hyperlink ref="M8" r:id="rId1" display="https://zakupki.gov.ru/epz/ktru/medCard/commonInfo.html?extCode=1edcd420-bf5b-11e9-bd5d-5b888acdb40b&amp;backUrl="/>
    <hyperlink ref="M9" r:id="rId2" display="https://zakupki.gov.ru/epz/ktru/medCard/commonInfo.html?extCode=1ed9b22c-bf5b-11e9-bd5d-df83d5cbf6e7&amp;backUrl="/>
    <hyperlink ref="M10" r:id="rId3" display="https://zakupki.gov.ru/epz/ktru/medCard/commonInfo.html?extCode=9fcab5b6-b54b-11ea-8b70-bb46915474be&amp;backUrl="/>
    <hyperlink ref="M11" r:id="rId4" display="https://zakupki.gov.ru/epz/ktru/medCard/commonInfo.html?extCode=1eda2a22-bf5b-11e9-bd5d-cfacb2bfbb49"/>
    <hyperlink ref="M12" r:id="rId5" display="https://zakupki.gov.ru/epz/ktru/medCard/commonInfo.html?extCode=1eda2a22-bf5b-11e9-bd5d-cfacb2bfbb49"/>
  </hyperlinks>
  <pageMargins left="0.25" right="0.25" top="0.75" bottom="0.75" header="0.3" footer="0.3"/>
  <pageSetup paperSize="9" scale="95" fitToHeight="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2025-09-15T17:15:01Z</cp:lastPrinted>
  <dcterms:created xsi:type="dcterms:W3CDTF">2021-04-07T08:30:40Z</dcterms:created>
  <dcterms:modified xsi:type="dcterms:W3CDTF">2026-08-12T07:55:57Z</dcterms:modified>
</cp:coreProperties>
</file>