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0.8\new_work\ОГФиД\Соловьева Т.О\ИВАНЧЕНКО\закупки 2026\Калькулятор\"/>
    </mc:Choice>
  </mc:AlternateContent>
  <xr:revisionPtr revIDLastSave="0" documentId="13_ncr:1_{DBEABAD7-BAE1-4736-9591-4B6EC1EE1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лькуляторы" sheetId="5" r:id="rId1"/>
    <sheet name="Лист2" sheetId="2" r:id="rId2"/>
    <sheet name="Лист3" sheetId="3" r:id="rId3"/>
  </sheets>
  <definedNames>
    <definedName name="_xlnm.Print_Area" localSheetId="0">калькуляторы!$A$1:$K$16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5" l="1"/>
  <c r="K10" i="5" s="1"/>
  <c r="J10" i="5" l="1"/>
  <c r="I10" i="5" s="1"/>
</calcChain>
</file>

<file path=xl/sharedStrings.xml><?xml version="1.0" encoding="utf-8"?>
<sst xmlns="http://schemas.openxmlformats.org/spreadsheetml/2006/main" count="35" uniqueCount="33">
  <si>
    <t>Основные характеристики объекта закупки</t>
  </si>
  <si>
    <t>Используемый метод определения НМЦК с обоснованием:</t>
  </si>
  <si>
    <t>Расчет НМЦК</t>
  </si>
  <si>
    <t xml:space="preserve">Наименование </t>
  </si>
  <si>
    <t>Количество</t>
  </si>
  <si>
    <r>
      <t xml:space="preserve">Цена за единицу , руб.,  </t>
    </r>
    <r>
      <rPr>
        <i/>
        <sz val="10"/>
        <color indexed="8"/>
        <rFont val="Times New Roman"/>
        <family val="1"/>
        <charset val="204"/>
      </rPr>
      <t>цi</t>
    </r>
  </si>
  <si>
    <t>Оценка однородности совокупности значений выявленных цен, используемых в расчете Н(М)ЦК</t>
  </si>
  <si>
    <t xml:space="preserve">Средняя арифметическая цена за единицу     &lt;ц&gt; </t>
  </si>
  <si>
    <t>коэффициент вариации цен V (%)   (не должен превышать 33%)</t>
  </si>
  <si>
    <t>Среднее квадратичное отклонение</t>
  </si>
  <si>
    <t>Расчет Н(М)ЦК по формуле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цi - цена единицы</t>
  </si>
  <si>
    <t>Н(М)ЦК,  определяемая методом сопоставимых рыночных цен (анализа рынка)*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</si>
  <si>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  цi - цена единицы</t>
  </si>
  <si>
    <t>Начальная (максимальная) цена Контракта была определена по формуле:</t>
  </si>
  <si>
    <t>Единица                 измерения</t>
  </si>
  <si>
    <t>Иванченко А.С.</t>
  </si>
  <si>
    <t>Расчет  Н(М)ЦК составил: ведущий эксперт отдела материально-технического и транспортного обеспечения</t>
  </si>
  <si>
    <t>Работник контрактной службы/начальник отдела материально-технического и транспортного обеспечения</t>
  </si>
  <si>
    <t>Вельбоенко Е.Ю.</t>
  </si>
  <si>
    <t>шт</t>
  </si>
  <si>
    <t xml:space="preserve">В результате проведенного расчета НМЦК составила 13 673,85 руб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</si>
  <si>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
</t>
  </si>
  <si>
    <t xml:space="preserve">Поставка прочих основных средств - калькуляторов </t>
  </si>
  <si>
    <t>Калькулятор  электронный: графический (научный): нет; количество разрядов: ≥ 12; тип: настольный; тип размера: полноразмерный; размер:  ≥ 204x158 мм</t>
  </si>
  <si>
    <r>
      <rPr>
        <b/>
        <sz val="11"/>
        <color indexed="8"/>
        <rFont val="Times New Roman"/>
        <family val="1"/>
        <charset val="204"/>
      </rPr>
      <t>Метод сопоставимых рыночных цен (анализа рынка).</t>
    </r>
    <r>
      <rPr>
        <sz val="11"/>
        <color indexed="8"/>
        <rFont val="Times New Roman"/>
        <family val="1"/>
        <charset val="204"/>
      </rPr>
      <t xml:space="preserve">
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Определение начальной (максимальной) цены государственного контракта  проводилось  заказчиком  на основании ценовой информации из общедоступных источников в сети Интернет из предложений поставщиков товара.</t>
    </r>
  </si>
  <si>
    <t xml:space="preserve"> Источник информации № 1, скриншот от 21.08.2026                          </t>
  </si>
  <si>
    <t xml:space="preserve">Источник информации № 2, скриншот от 21.08.2026                          </t>
  </si>
  <si>
    <t xml:space="preserve"> Источник информации № 3, скриншот от 21.08.2026                              </t>
  </si>
  <si>
    <t>Калькулятор электронный</t>
  </si>
  <si>
    <t>Дата подготовки обоснования    26.08.2026</t>
  </si>
  <si>
    <t>Согласовано:</t>
  </si>
  <si>
    <t>Работник контрактной службы/начальник отдела планирования и финансово-экономического учета</t>
  </si>
  <si>
    <t>Кротова О.С.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</si>
</sst>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363A4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164" fontId="9" fillId="0" borderId="0" applyFont="0" applyFill="0" applyBorder="0" applyAlignment="0" applyProtection="0"/>
  </cellStyleXfs>
  <cellXfs count="71">
    <xf numFmtId="0" fontId="0" fillId="0" borderId="0" xfId="0"/>
    <xf numFmtId="0" fontId="10" fillId="0" borderId="0" xfId="0" applyFont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2" fillId="0" borderId="0" xfId="0" applyFont="1"/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0" xfId="0" applyFont="1" applyBorder="1"/>
    <xf numFmtId="0" fontId="11" fillId="0" borderId="0" xfId="0" applyFont="1"/>
    <xf numFmtId="0" fontId="8" fillId="0" borderId="0" xfId="0" applyFont="1"/>
    <xf numFmtId="0" fontId="4" fillId="0" borderId="1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1" fillId="0" borderId="0" xfId="0" applyFont="1" applyBorder="1"/>
    <xf numFmtId="0" fontId="20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2" fillId="0" borderId="0" xfId="0" applyFont="1" applyBorder="1"/>
    <xf numFmtId="14" fontId="12" fillId="0" borderId="0" xfId="0" applyNumberFormat="1" applyFont="1" applyBorder="1"/>
    <xf numFmtId="0" fontId="12" fillId="0" borderId="0" xfId="0" applyFont="1" applyAlignment="1"/>
    <xf numFmtId="0" fontId="10" fillId="0" borderId="0" xfId="0" applyFont="1"/>
    <xf numFmtId="0" fontId="4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162983</xdr:colOff>
      <xdr:row>8</xdr:row>
      <xdr:rowOff>751418</xdr:rowOff>
    </xdr:from>
    <xdr:to>
      <xdr:col>8</xdr:col>
      <xdr:colOff>1460499</xdr:colOff>
      <xdr:row>8</xdr:row>
      <xdr:rowOff>1340106</xdr:rowOff>
    </xdr:to>
    <xdr:pic>
      <xdr:nvPicPr>
        <xdr:cNvPr id="1601" name="Рисунок 3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25150" y="6783918"/>
          <a:ext cx="1297516" cy="588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60325</xdr:colOff>
      <xdr:row>8</xdr:row>
      <xdr:rowOff>571500</xdr:rowOff>
    </xdr:from>
    <xdr:to>
      <xdr:col>9</xdr:col>
      <xdr:colOff>1647825</xdr:colOff>
      <xdr:row>8</xdr:row>
      <xdr:rowOff>1365250</xdr:rowOff>
    </xdr:to>
    <xdr:pic>
      <xdr:nvPicPr>
        <xdr:cNvPr id="1602" name="Рисунок 2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241742" y="6604000"/>
          <a:ext cx="158750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277284</xdr:colOff>
      <xdr:row>8</xdr:row>
      <xdr:rowOff>1332441</xdr:rowOff>
    </xdr:from>
    <xdr:to>
      <xdr:col>10</xdr:col>
      <xdr:colOff>2414491</xdr:colOff>
      <xdr:row>8</xdr:row>
      <xdr:rowOff>1979083</xdr:rowOff>
    </xdr:to>
    <xdr:pic>
      <xdr:nvPicPr>
        <xdr:cNvPr id="1603" name="Рисунок 4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130867" y="7364941"/>
          <a:ext cx="2137207" cy="646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131233</xdr:colOff>
      <xdr:row>4</xdr:row>
      <xdr:rowOff>179917</xdr:rowOff>
    </xdr:from>
    <xdr:to>
      <xdr:col>4</xdr:col>
      <xdr:colOff>449792</xdr:colOff>
      <xdr:row>4</xdr:row>
      <xdr:rowOff>832909</xdr:rowOff>
    </xdr:to>
    <xdr:pic>
      <xdr:nvPicPr>
        <xdr:cNvPr id="1604" name="Рисунок 5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956983" y="2571750"/>
          <a:ext cx="2456392" cy="652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tabSelected="1" view="pageBreakPreview" topLeftCell="A7" zoomScale="90" zoomScaleNormal="70" zoomScaleSheetLayoutView="90" workbookViewId="0">
      <selection activeCell="K9" sqref="K9"/>
    </sheetView>
  </sheetViews>
  <sheetFormatPr defaultRowHeight="15" x14ac:dyDescent="0.25"/>
  <cols>
    <col min="2" max="2" width="38.28515625" customWidth="1"/>
    <col min="3" max="3" width="17.42578125" customWidth="1"/>
    <col min="4" max="4" width="14.5703125" customWidth="1"/>
    <col min="5" max="5" width="19.7109375" customWidth="1"/>
    <col min="6" max="6" width="20.42578125" customWidth="1"/>
    <col min="7" max="7" width="19.85546875" customWidth="1"/>
    <col min="8" max="8" width="18.85546875" customWidth="1"/>
    <col min="9" max="9" width="22.5703125" customWidth="1"/>
    <col min="10" max="10" width="26.85546875" customWidth="1"/>
    <col min="11" max="11" width="40.42578125" customWidth="1"/>
    <col min="12" max="12" width="14.28515625" customWidth="1"/>
    <col min="13" max="13" width="12.140625" customWidth="1"/>
  </cols>
  <sheetData>
    <row r="1" spans="1:12" ht="64.5" customHeight="1" x14ac:dyDescent="0.3">
      <c r="B1" s="70" t="s">
        <v>21</v>
      </c>
      <c r="C1" s="70"/>
      <c r="D1" s="70"/>
      <c r="E1" s="70"/>
      <c r="F1" s="70"/>
      <c r="G1" s="70"/>
      <c r="H1" s="70"/>
      <c r="I1" s="70"/>
      <c r="J1" s="70"/>
      <c r="K1" s="70"/>
      <c r="L1" s="1"/>
    </row>
    <row r="2" spans="1:12" ht="30" customHeight="1" x14ac:dyDescent="0.25">
      <c r="B2" s="68" t="s">
        <v>22</v>
      </c>
      <c r="C2" s="69"/>
      <c r="D2" s="69"/>
      <c r="E2" s="69"/>
      <c r="F2" s="69"/>
      <c r="G2" s="69"/>
      <c r="H2" s="69"/>
      <c r="I2" s="69"/>
      <c r="J2" s="69"/>
      <c r="K2" s="69"/>
    </row>
    <row r="3" spans="1:12" ht="61.5" customHeight="1" x14ac:dyDescent="0.25">
      <c r="A3" s="56" t="s">
        <v>0</v>
      </c>
      <c r="B3" s="57"/>
      <c r="C3" s="26" t="s">
        <v>23</v>
      </c>
      <c r="D3" s="27"/>
      <c r="E3" s="27"/>
      <c r="F3" s="27"/>
      <c r="G3" s="27"/>
      <c r="H3" s="27"/>
      <c r="I3" s="27"/>
      <c r="J3" s="27"/>
      <c r="K3" s="28"/>
    </row>
    <row r="4" spans="1:12" ht="77.25" customHeight="1" x14ac:dyDescent="0.25">
      <c r="A4" s="54" t="s">
        <v>1</v>
      </c>
      <c r="B4" s="55"/>
      <c r="C4" s="29" t="s">
        <v>24</v>
      </c>
      <c r="D4" s="30"/>
      <c r="E4" s="30"/>
      <c r="F4" s="30"/>
      <c r="G4" s="30"/>
      <c r="H4" s="30"/>
      <c r="I4" s="30"/>
      <c r="J4" s="30"/>
      <c r="K4" s="31"/>
    </row>
    <row r="5" spans="1:12" ht="72" customHeight="1" x14ac:dyDescent="0.25">
      <c r="A5" s="48" t="s">
        <v>2</v>
      </c>
      <c r="B5" s="49"/>
      <c r="C5" s="34" t="s">
        <v>13</v>
      </c>
      <c r="D5" s="35"/>
      <c r="E5" s="35"/>
      <c r="F5" s="35"/>
      <c r="G5" s="35"/>
      <c r="H5" s="35"/>
      <c r="I5" s="35"/>
      <c r="J5" s="35"/>
      <c r="K5" s="36"/>
    </row>
    <row r="6" spans="1:12" ht="69" customHeight="1" x14ac:dyDescent="0.25">
      <c r="A6" s="50"/>
      <c r="B6" s="51"/>
      <c r="C6" s="37" t="s">
        <v>12</v>
      </c>
      <c r="D6" s="38"/>
      <c r="E6" s="38"/>
      <c r="F6" s="38"/>
      <c r="G6" s="38"/>
      <c r="H6" s="38"/>
      <c r="I6" s="38"/>
      <c r="J6" s="38"/>
      <c r="K6" s="39"/>
    </row>
    <row r="7" spans="1:12" ht="27.75" customHeight="1" x14ac:dyDescent="0.25">
      <c r="A7" s="52"/>
      <c r="B7" s="53"/>
      <c r="C7" s="40" t="s">
        <v>20</v>
      </c>
      <c r="D7" s="41"/>
      <c r="E7" s="41"/>
      <c r="F7" s="41"/>
      <c r="G7" s="41"/>
      <c r="H7" s="41"/>
      <c r="I7" s="41"/>
      <c r="J7" s="41"/>
      <c r="K7" s="42"/>
    </row>
    <row r="8" spans="1:12" ht="73.5" customHeight="1" x14ac:dyDescent="0.25">
      <c r="A8" s="32"/>
      <c r="B8" s="43" t="s">
        <v>3</v>
      </c>
      <c r="C8" s="45" t="s">
        <v>14</v>
      </c>
      <c r="D8" s="45" t="s">
        <v>4</v>
      </c>
      <c r="E8" s="9" t="s">
        <v>25</v>
      </c>
      <c r="F8" s="9" t="s">
        <v>26</v>
      </c>
      <c r="G8" s="9" t="s">
        <v>27</v>
      </c>
      <c r="H8" s="47" t="s">
        <v>6</v>
      </c>
      <c r="I8" s="47"/>
      <c r="J8" s="47"/>
      <c r="K8" s="5" t="s">
        <v>11</v>
      </c>
    </row>
    <row r="9" spans="1:12" ht="172.5" customHeight="1" x14ac:dyDescent="0.25">
      <c r="A9" s="33"/>
      <c r="B9" s="44"/>
      <c r="C9" s="46"/>
      <c r="D9" s="46"/>
      <c r="E9" s="2" t="s">
        <v>5</v>
      </c>
      <c r="F9" s="2" t="s">
        <v>5</v>
      </c>
      <c r="G9" s="2" t="s">
        <v>5</v>
      </c>
      <c r="H9" s="2" t="s">
        <v>7</v>
      </c>
      <c r="I9" s="3" t="s">
        <v>8</v>
      </c>
      <c r="J9" s="3" t="s">
        <v>9</v>
      </c>
      <c r="K9" s="3" t="s">
        <v>10</v>
      </c>
    </row>
    <row r="10" spans="1:12" s="21" customFormat="1" ht="30" customHeight="1" x14ac:dyDescent="0.25">
      <c r="A10" s="60">
        <v>1</v>
      </c>
      <c r="B10" s="23" t="s">
        <v>28</v>
      </c>
      <c r="C10" s="24" t="s">
        <v>19</v>
      </c>
      <c r="D10" s="14">
        <v>15</v>
      </c>
      <c r="E10" s="15">
        <v>914</v>
      </c>
      <c r="F10" s="16">
        <v>1064.8599999999999</v>
      </c>
      <c r="G10" s="16">
        <v>755.93</v>
      </c>
      <c r="H10" s="17">
        <f>ROUNDDOWN((E10+F10+G10)/3,2)</f>
        <v>911.59</v>
      </c>
      <c r="I10" s="18">
        <f>ROUND(J10/H10*100,2)</f>
        <v>16.95</v>
      </c>
      <c r="J10" s="19">
        <f>ROUND(SQRT(((E10-H10)^2+(F10-H10)^2+(G10-H10)^2)/2),2)</f>
        <v>154.47999999999999</v>
      </c>
      <c r="K10" s="20">
        <f>H10*D10</f>
        <v>13673.85</v>
      </c>
    </row>
    <row r="11" spans="1:12" s="59" customFormat="1" ht="51.75" customHeight="1" x14ac:dyDescent="0.25">
      <c r="A11" s="62"/>
      <c r="B11" s="63" t="s">
        <v>29</v>
      </c>
      <c r="C11" s="62"/>
      <c r="D11" s="62"/>
      <c r="E11" s="62"/>
      <c r="F11" s="62"/>
      <c r="G11" s="62"/>
      <c r="H11" s="62"/>
      <c r="I11" s="22"/>
      <c r="J11" s="25"/>
      <c r="K11" s="58"/>
    </row>
    <row r="12" spans="1:12" ht="48.75" customHeight="1" x14ac:dyDescent="0.25">
      <c r="A12" s="4"/>
      <c r="B12" s="61" t="s">
        <v>17</v>
      </c>
      <c r="C12" s="61"/>
      <c r="D12" s="61"/>
      <c r="E12" s="4"/>
      <c r="F12" s="4"/>
      <c r="G12" s="64" t="s">
        <v>15</v>
      </c>
      <c r="H12" s="4"/>
      <c r="I12" s="12"/>
      <c r="J12" s="12"/>
      <c r="K12" s="12"/>
    </row>
    <row r="13" spans="1:12" ht="30" customHeight="1" x14ac:dyDescent="0.25">
      <c r="A13" s="4"/>
      <c r="B13" s="65"/>
      <c r="C13" s="4"/>
      <c r="D13" s="4"/>
      <c r="E13" s="4"/>
      <c r="F13" s="4"/>
      <c r="G13" s="4"/>
      <c r="H13" s="4"/>
      <c r="I13" s="12"/>
      <c r="J13" s="12"/>
      <c r="K13" s="12"/>
    </row>
    <row r="14" spans="1:12" ht="35.25" customHeight="1" x14ac:dyDescent="0.25">
      <c r="A14" s="66"/>
      <c r="B14" s="67" t="s">
        <v>16</v>
      </c>
      <c r="C14" s="67"/>
      <c r="D14" s="67"/>
      <c r="E14" s="66"/>
      <c r="F14" s="66"/>
      <c r="G14" s="66" t="s">
        <v>18</v>
      </c>
      <c r="H14" s="66"/>
      <c r="I14" s="13"/>
      <c r="J14" s="13"/>
      <c r="K14" s="13"/>
    </row>
    <row r="15" spans="1:12" ht="30" customHeight="1" x14ac:dyDescent="0.25">
      <c r="A15" s="7"/>
      <c r="B15" s="4" t="s">
        <v>30</v>
      </c>
      <c r="C15" s="7"/>
      <c r="D15" s="7"/>
      <c r="E15" s="7"/>
      <c r="F15" s="7"/>
      <c r="G15" s="7"/>
      <c r="H15" s="7"/>
    </row>
    <row r="16" spans="1:12" ht="30" customHeight="1" x14ac:dyDescent="0.25">
      <c r="A16" s="4"/>
      <c r="B16" s="61" t="s">
        <v>31</v>
      </c>
      <c r="C16" s="61"/>
      <c r="D16" s="61"/>
      <c r="E16" s="4"/>
      <c r="F16" s="4"/>
      <c r="G16" s="4" t="s">
        <v>32</v>
      </c>
      <c r="H16" s="4"/>
      <c r="I16" s="6"/>
      <c r="J16" s="6"/>
      <c r="K16" s="6"/>
    </row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8.25" customHeight="1" x14ac:dyDescent="0.25"/>
    <row r="22" ht="31.5" customHeight="1" x14ac:dyDescent="0.25"/>
    <row r="23" ht="10.5" customHeight="1" x14ac:dyDescent="0.25"/>
    <row r="24" ht="35.25" customHeight="1" x14ac:dyDescent="0.25"/>
    <row r="25" ht="15.75" customHeight="1" x14ac:dyDescent="0.25"/>
    <row r="26" ht="38.25" customHeight="1" x14ac:dyDescent="0.25"/>
    <row r="27" ht="38.25" customHeight="1" x14ac:dyDescent="0.25"/>
    <row r="28" ht="38.25" customHeight="1" x14ac:dyDescent="0.25"/>
    <row r="29" ht="38.25" customHeight="1" x14ac:dyDescent="0.25"/>
    <row r="30" ht="38.25" customHeight="1" x14ac:dyDescent="0.25"/>
    <row r="31" ht="38.25" customHeight="1" x14ac:dyDescent="0.25"/>
    <row r="32" ht="38.25" customHeight="1" x14ac:dyDescent="0.25"/>
    <row r="33" spans="1:25" ht="38.25" customHeight="1" x14ac:dyDescent="0.25"/>
    <row r="34" spans="1:25" ht="30" customHeight="1" x14ac:dyDescent="0.25"/>
    <row r="35" spans="1:25" s="10" customFormat="1" ht="18.75" x14ac:dyDescent="0.3">
      <c r="A35"/>
      <c r="B35"/>
      <c r="C35"/>
      <c r="D35"/>
      <c r="E35"/>
      <c r="F35"/>
      <c r="G35"/>
      <c r="H35"/>
      <c r="I35"/>
      <c r="J35"/>
      <c r="K35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38.25" customHeight="1" x14ac:dyDescent="0.25"/>
    <row r="37" spans="1:25" ht="18" customHeight="1" x14ac:dyDescent="0.25"/>
    <row r="38" spans="1:25" ht="11.25" hidden="1" customHeight="1" x14ac:dyDescent="0.25"/>
    <row r="39" spans="1:25" ht="42" hidden="1" customHeight="1" x14ac:dyDescent="0.25"/>
    <row r="40" spans="1:25" ht="49.5" customHeight="1" x14ac:dyDescent="0.25"/>
    <row r="41" spans="1:25" ht="16.5" hidden="1" customHeight="1" x14ac:dyDescent="0.25"/>
    <row r="42" spans="1:25" ht="46.5" customHeight="1" x14ac:dyDescent="0.25"/>
    <row r="43" spans="1:25" ht="38.25" customHeight="1" x14ac:dyDescent="0.25"/>
    <row r="44" spans="1:25" ht="38.25" customHeight="1" x14ac:dyDescent="0.25"/>
    <row r="45" spans="1:25" ht="38.25" customHeight="1" x14ac:dyDescent="0.25"/>
    <row r="46" spans="1:25" ht="38.25" customHeight="1" x14ac:dyDescent="0.25"/>
    <row r="47" spans="1:25" ht="38.25" customHeight="1" x14ac:dyDescent="0.25"/>
    <row r="48" spans="1:25" ht="38.25" customHeight="1" x14ac:dyDescent="0.25"/>
    <row r="49" spans="1:11" ht="38.25" customHeight="1" x14ac:dyDescent="0.25"/>
    <row r="50" spans="1:11" ht="38.25" customHeight="1" x14ac:dyDescent="0.25"/>
    <row r="51" spans="1:11" ht="38.25" customHeight="1" x14ac:dyDescent="0.25"/>
    <row r="52" spans="1:11" ht="38.25" customHeight="1" x14ac:dyDescent="0.25"/>
    <row r="53" spans="1:11" ht="38.25" customHeight="1" x14ac:dyDescent="0.25"/>
    <row r="54" spans="1:11" ht="38.25" customHeight="1" x14ac:dyDescent="0.25"/>
    <row r="55" spans="1:11" ht="31.5" customHeight="1" x14ac:dyDescent="0.25"/>
    <row r="56" spans="1:11" ht="25.5" customHeight="1" x14ac:dyDescent="0.25"/>
    <row r="57" spans="1:11" ht="8.25" customHeight="1" x14ac:dyDescent="0.25"/>
    <row r="58" spans="1:11" ht="1.5" customHeight="1" x14ac:dyDescent="0.25"/>
    <row r="60" spans="1:11" s="4" customFormat="1" ht="10.5" customHeight="1" x14ac:dyDescent="0.25">
      <c r="A60"/>
      <c r="B60"/>
      <c r="C60"/>
      <c r="D60"/>
      <c r="E60"/>
      <c r="F60"/>
      <c r="G60"/>
      <c r="H60"/>
      <c r="I60"/>
      <c r="J60"/>
      <c r="K60"/>
    </row>
    <row r="61" spans="1:11" s="8" customFormat="1" x14ac:dyDescent="0.25">
      <c r="A61"/>
      <c r="B61"/>
      <c r="C61"/>
      <c r="D61"/>
      <c r="E61"/>
      <c r="F61"/>
      <c r="G61"/>
      <c r="H61"/>
      <c r="I61"/>
      <c r="J61"/>
      <c r="K61"/>
    </row>
    <row r="62" spans="1:11" ht="9.75" customHeight="1" x14ac:dyDescent="0.25"/>
    <row r="63" spans="1:11" ht="13.5" customHeight="1" x14ac:dyDescent="0.25"/>
    <row r="65" spans="1:11" s="6" customFormat="1" x14ac:dyDescent="0.25">
      <c r="A65"/>
      <c r="B65"/>
      <c r="C65"/>
      <c r="D65"/>
      <c r="E65"/>
      <c r="F65"/>
      <c r="G65"/>
      <c r="H65"/>
      <c r="I65"/>
      <c r="J65"/>
      <c r="K65"/>
    </row>
  </sheetData>
  <mergeCells count="18">
    <mergeCell ref="B12:D12"/>
    <mergeCell ref="B14:D14"/>
    <mergeCell ref="B16:D16"/>
    <mergeCell ref="A8:A9"/>
    <mergeCell ref="C5:K5"/>
    <mergeCell ref="C6:K6"/>
    <mergeCell ref="C7:K7"/>
    <mergeCell ref="B8:B9"/>
    <mergeCell ref="C8:C9"/>
    <mergeCell ref="D8:D9"/>
    <mergeCell ref="H8:J8"/>
    <mergeCell ref="A5:B7"/>
    <mergeCell ref="B1:K1"/>
    <mergeCell ref="B2:K2"/>
    <mergeCell ref="C3:K3"/>
    <mergeCell ref="C4:K4"/>
    <mergeCell ref="A3:B3"/>
    <mergeCell ref="A4:B4"/>
  </mergeCells>
  <pageMargins left="0.51181102362204722" right="0.31496062992125984" top="0.15748031496062992" bottom="0.15748031496062992" header="0.31496062992125984" footer="0.31496062992125984"/>
  <pageSetup paperSize="9" scale="56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калькуляторы</vt:lpstr>
      <vt:lpstr>Лист2</vt:lpstr>
      <vt:lpstr>Лист3</vt:lpstr>
      <vt:lpstr>калькуляторы!Область_печати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2026-09-02T11:12:15Z</cp:lastPrinted>
  <dcterms:created xsi:type="dcterms:W3CDTF">2020-02-07T11:13:51Z</dcterms:created>
  <dcterms:modified xsi:type="dcterms:W3CDTF">2026-09-02T11:12:16Z</dcterms:modified>
</cp:coreProperties>
</file>