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emf" ContentType="image/x-emf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КВ" sheetId="1" state="visible" r:id="rId1"/>
  </sheets>
  <definedNames>
    <definedName name="_xlnm.Print_Area" localSheetId="0">КВ!$A$1:$L$18</definedName>
  </definedNames>
  <calcPr/>
</workbook>
</file>

<file path=xl/sharedStrings.xml><?xml version="1.0" encoding="utf-8"?>
<sst xmlns="http://schemas.openxmlformats.org/spreadsheetml/2006/main" count="23" uniqueCount="23">
  <si>
    <t xml:space="preserve">ОБОСНОВАНИЕ НАЧАЛЬНОЙ (МАКСИМАЛЬНОЙ) ЦЕНЫ КОНТРАКТА</t>
  </si>
  <si>
    <t xml:space="preserve">Государственный заказчик: Управление Росреестра по Кировской области.
Предмет государственного контракта: «Приобретение бланочной продукции (за исключением бланков строгой отчетности)» Приложение № 311.
Определение коэффициента вариации:
Метод сопоставимых рыночных цен (анализа рынка).
Федеральный закон № 44-ФЗ от 05.04.2013г. статья 22 часть 6.</t>
  </si>
  <si>
    <t xml:space="preserve">Определение коэффициента вариации</t>
  </si>
  <si>
    <t xml:space="preserve">№ п/п</t>
  </si>
  <si>
    <t xml:space="preserve">Наименование товара, работ, услуг</t>
  </si>
  <si>
    <t xml:space="preserve">Цена за единицу  в соответствии с источником информации</t>
  </si>
  <si>
    <t xml:space="preserve">Сумма трех цен</t>
  </si>
  <si>
    <t xml:space="preserve">Среднее арифметическое трех цен</t>
  </si>
  <si>
    <t xml:space="preserve"> Среднее квадратичное отклонение</t>
  </si>
  <si>
    <t xml:space="preserve">Коэффициент вариации</t>
  </si>
  <si>
    <t xml:space="preserve">кол-во (шт.)</t>
  </si>
  <si>
    <t xml:space="preserve">Общая сумма</t>
  </si>
  <si>
    <t xml:space="preserve">Источник информации №1 (Контракт ЕИС № 13445071298 26000067 от 11.06.2026) </t>
  </si>
  <si>
    <t xml:space="preserve">Источник информации №2 (Контракт ЕИС № 12540108490 26000023 от 27.02.2026) </t>
  </si>
  <si>
    <t xml:space="preserve">Источник информации №3 (Информационная карта по закупочной сессии № 200906329126100013 от 23.03.2026) </t>
  </si>
  <si>
    <t>1</t>
  </si>
  <si>
    <t xml:space="preserve">Бланк приказа</t>
  </si>
  <si>
    <t>2</t>
  </si>
  <si>
    <t xml:space="preserve">Бланк письма</t>
  </si>
  <si>
    <t>Итого:</t>
  </si>
  <si>
    <t xml:space="preserve">Дата подготовки обоснования НМЦК: 11 августа 2026 года</t>
  </si>
  <si>
    <t xml:space="preserve"> </t>
  </si>
  <si>
    <t xml:space="preserve">Старший специалист 3 разряда                                                                                        Посохина М.А.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</si>
</sst>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%"/>
  </numFmts>
  <fonts count="22">
    <font>
      <sz val="10.000000"/>
      <color theme="1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0.000000"/>
      <color indexed="20"/>
      <name val="Arial Cy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  <font>
      <b/>
      <sz val="14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0" borderId="0" numFmtId="0" applyNumberFormat="1" applyFont="1" applyFill="1" applyBorder="1"/>
    <xf fontId="16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32" borderId="0" numFmtId="0" applyNumberFormat="1" applyFont="1" applyFill="1" applyBorder="1"/>
  </cellStyleXfs>
  <cellXfs count="41">
    <xf fontId="0" fillId="0" borderId="0" numFmtId="0" xfId="0"/>
    <xf fontId="20" fillId="33" borderId="0" numFmtId="0" xfId="0" applyFont="1" applyFill="1" applyAlignment="1" applyProtection="1">
      <alignment horizontal="center" vertical="center" wrapText="1"/>
    </xf>
    <xf fontId="20" fillId="0" borderId="0" numFmtId="0" xfId="0" applyFont="1" applyAlignment="1" applyProtection="1">
      <alignment horizontal="center" vertical="center" wrapText="1"/>
    </xf>
    <xf fontId="20" fillId="33" borderId="0" numFmtId="0" xfId="0" applyFont="1" applyFill="1" applyAlignment="1" applyProtection="1">
      <alignment vertical="center" wrapText="1"/>
    </xf>
    <xf fontId="20" fillId="33" borderId="0" numFmtId="0" xfId="0" applyFont="1" applyFill="1" applyAlignment="1" applyProtection="1">
      <alignment horizontal="left" vertical="center" wrapText="1"/>
    </xf>
    <xf fontId="21" fillId="33" borderId="0" numFmtId="0" xfId="0" applyFont="1" applyFill="1" applyAlignment="1" applyProtection="1">
      <alignment horizontal="center" vertical="center" wrapText="1"/>
    </xf>
    <xf fontId="20" fillId="0" borderId="0" numFmtId="0" xfId="0" applyFont="1"/>
    <xf fontId="20" fillId="33" borderId="10" numFmtId="0" xfId="0" applyFont="1" applyFill="1" applyBorder="1" applyAlignment="1" applyProtection="1">
      <alignment horizontal="center" vertical="center" wrapText="1"/>
    </xf>
    <xf fontId="20" fillId="0" borderId="11" numFmtId="0" xfId="0" applyFont="1" applyBorder="1" applyAlignment="1" applyProtection="1">
      <alignment horizontal="center" vertical="center" wrapText="1"/>
    </xf>
    <xf fontId="20" fillId="0" borderId="12" numFmtId="0" xfId="0" applyFont="1" applyBorder="1" applyAlignment="1" applyProtection="1">
      <alignment horizontal="center" vertical="center" wrapText="1"/>
    </xf>
    <xf fontId="20" fillId="0" borderId="13" numFmtId="0" xfId="0" applyFont="1" applyBorder="1" applyAlignment="1" applyProtection="1">
      <alignment horizontal="center" vertical="center" wrapText="1"/>
    </xf>
    <xf fontId="20" fillId="0" borderId="14" numFmtId="0" xfId="0" applyFont="1" applyBorder="1" applyAlignment="1" applyProtection="1">
      <alignment horizontal="center" textRotation="90" vertical="center" wrapText="1"/>
    </xf>
    <xf fontId="20" fillId="0" borderId="10" numFmtId="0" xfId="0" applyFont="1" applyBorder="1" applyAlignment="1" applyProtection="1">
      <alignment horizontal="center" textRotation="90" vertical="center" wrapText="1"/>
    </xf>
    <xf fontId="20" fillId="0" borderId="10" numFmtId="0" xfId="0" applyFont="1" applyBorder="1" applyAlignment="1">
      <alignment horizontal="center" textRotation="90" vertical="center"/>
    </xf>
    <xf fontId="20" fillId="0" borderId="14" numFmtId="0" xfId="0" applyFont="1" applyBorder="1" applyAlignment="1" applyProtection="1">
      <alignment horizontal="center" vertical="center" wrapText="1"/>
    </xf>
    <xf fontId="20" fillId="0" borderId="15" numFmtId="0" xfId="0" applyFont="1" applyBorder="1" applyAlignment="1" applyProtection="1">
      <alignment horizontal="center" textRotation="90" vertical="center" wrapText="1"/>
    </xf>
    <xf fontId="20" fillId="33" borderId="14" numFmtId="49" xfId="0" applyNumberFormat="1" applyFont="1" applyFill="1" applyBorder="1" applyAlignment="1" applyProtection="1">
      <alignment horizontal="center" vertical="center" wrapText="1"/>
    </xf>
    <xf fontId="20" fillId="0" borderId="16" numFmtId="0" xfId="0" applyFont="1" applyBorder="1" applyAlignment="1">
      <alignment horizontal="left" vertical="center" wrapText="1"/>
    </xf>
    <xf fontId="20" fillId="0" borderId="17" numFmtId="0" xfId="0" applyFont="1" applyBorder="1" applyAlignment="1">
      <alignment horizontal="center" wrapText="1"/>
    </xf>
    <xf fontId="20" fillId="0" borderId="18" numFmtId="0" xfId="0" applyFont="1" applyBorder="1" applyAlignment="1" applyProtection="1">
      <alignment horizontal="center" vertical="center"/>
    </xf>
    <xf fontId="20" fillId="0" borderId="14" numFmtId="2" xfId="0" applyNumberFormat="1" applyFont="1" applyBorder="1" applyAlignment="1" applyProtection="1">
      <alignment horizontal="center" vertical="center"/>
    </xf>
    <xf fontId="20" fillId="0" borderId="14" numFmtId="164" xfId="44" applyNumberFormat="1" applyFont="1" applyBorder="1" applyAlignment="1" applyProtection="1">
      <alignment horizontal="center" vertical="center"/>
    </xf>
    <xf fontId="20" fillId="0" borderId="14" numFmtId="0" xfId="0" applyFont="1" applyBorder="1" applyAlignment="1">
      <alignment horizontal="center" vertical="center" wrapText="1"/>
    </xf>
    <xf fontId="20" fillId="0" borderId="14" numFmtId="2" xfId="0" applyNumberFormat="1" applyFont="1" applyBorder="1" applyAlignment="1">
      <alignment horizontal="center" vertical="center"/>
    </xf>
    <xf fontId="20" fillId="33" borderId="10" numFmtId="49" xfId="0" applyNumberFormat="1" applyFont="1" applyFill="1" applyBorder="1" applyAlignment="1" applyProtection="1">
      <alignment horizontal="center" vertical="center" wrapText="1"/>
    </xf>
    <xf fontId="20" fillId="33" borderId="11" numFmtId="0" xfId="0" applyFont="1" applyFill="1" applyBorder="1" applyAlignment="1">
      <alignment horizontal="left" vertical="center" wrapText="1"/>
    </xf>
    <xf fontId="20" fillId="0" borderId="13" numFmtId="0" xfId="0" applyFont="1" applyBorder="1" applyAlignment="1" applyProtection="1">
      <alignment horizontal="center" vertical="center"/>
    </xf>
    <xf fontId="20" fillId="0" borderId="10" numFmtId="2" xfId="0" applyNumberFormat="1" applyFont="1" applyBorder="1" applyAlignment="1" applyProtection="1">
      <alignment horizontal="center" vertical="center"/>
    </xf>
    <xf fontId="20" fillId="0" borderId="10" numFmtId="164" xfId="44" applyNumberFormat="1" applyFont="1" applyBorder="1" applyAlignment="1" applyProtection="1">
      <alignment horizontal="center" vertical="center"/>
    </xf>
    <xf fontId="20" fillId="33" borderId="10" numFmtId="0" xfId="0" applyFont="1" applyFill="1" applyBorder="1" applyAlignment="1" applyProtection="1">
      <alignment vertical="center" wrapText="1"/>
    </xf>
    <xf fontId="20" fillId="0" borderId="10" numFmtId="0" xfId="0" applyFont="1" applyBorder="1" applyAlignment="1">
      <alignment horizontal="center" vertical="center" wrapText="1"/>
    </xf>
    <xf fontId="20" fillId="0" borderId="10" numFmtId="2" xfId="0" applyNumberFormat="1" applyFont="1" applyBorder="1" applyAlignment="1">
      <alignment horizontal="center" vertical="center"/>
    </xf>
    <xf fontId="20" fillId="0" borderId="0" numFmtId="0" xfId="0" applyFont="1" applyAlignment="1" applyProtection="1">
      <alignment horizontal="right"/>
      <protection locked="0"/>
    </xf>
    <xf fontId="20" fillId="0" borderId="19" numFmtId="0" xfId="0" applyFont="1" applyBorder="1" applyAlignment="1" applyProtection="1">
      <alignment horizontal="right"/>
      <protection locked="0"/>
    </xf>
    <xf fontId="20" fillId="0" borderId="15" numFmtId="2" xfId="0" applyNumberFormat="1" applyFont="1" applyBorder="1" applyAlignment="1">
      <alignment horizontal="center"/>
    </xf>
    <xf fontId="20" fillId="33" borderId="0" numFmtId="0" xfId="0" applyFont="1" applyFill="1" applyAlignment="1" applyProtection="1">
      <alignment horizontal="center" vertical="center" wrapText="1"/>
      <protection locked="0"/>
    </xf>
    <xf fontId="20" fillId="0" borderId="0" numFmtId="0" xfId="0" applyFont="1" applyAlignment="1" applyProtection="1">
      <alignment horizontal="left"/>
      <protection locked="0"/>
    </xf>
    <xf fontId="20" fillId="33" borderId="0" numFmtId="0" xfId="0" applyFont="1" applyFill="1" applyAlignment="1" applyProtection="1">
      <alignment vertical="center" wrapText="1"/>
      <protection locked="0"/>
    </xf>
    <xf fontId="20" fillId="0" borderId="0" numFmtId="2" xfId="0" applyNumberFormat="1" applyFont="1"/>
    <xf fontId="20" fillId="0" borderId="0" numFmtId="0" xfId="29" applyFont="1" applyAlignment="1" applyProtection="1">
      <alignment horizontal="left" wrapText="1"/>
      <protection locked="0"/>
    </xf>
    <xf fontId="20" fillId="0" borderId="0" numFmtId="0" xfId="0" applyFont="1" applyAlignment="1" applyProtection="1">
      <alignment horizontal="center" vertical="center" wrapText="1"/>
      <protection locked="0"/>
    </xf>
  </cellXfs>
  <cellStyles count="49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emf"/><Relationship Id="rId3" Type="http://schemas.openxmlformats.org/officeDocument/2006/relationships/image" Target="../media/image3.emf"/><Relationship Id="rId4" Type="http://schemas.openxmlformats.org/officeDocument/2006/relationships/image" Target="../media/image4.emf"/><Relationship Id="rId5" Type="http://schemas.openxmlformats.org/officeDocument/2006/relationships/image" Target="../media/image5.wmf"/><Relationship Id="rId6" Type="http://schemas.openxmlformats.org/officeDocument/2006/relationships/image" Target="../media/image6.wmf"/><Relationship Id="rId7" Type="http://schemas.openxmlformats.org/officeDocument/2006/relationships/image" Target="../media/image7.wmf"/><Relationship Id="rId8" Type="http://schemas.openxmlformats.org/officeDocument/2006/relationships/image" Target="../media/image8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0</xdr:colOff>
      <xdr:row>2</xdr:row>
      <xdr:rowOff>0</xdr:rowOff>
    </xdr:from>
    <xdr:to>
      <xdr:col>1</xdr:col>
      <xdr:colOff>1181174</xdr:colOff>
      <xdr:row>2</xdr:row>
      <xdr:rowOff>0</xdr:rowOff>
    </xdr:to>
    <xdr:pic>
      <xdr:nvPicPr>
        <xdr:cNvPr id="1347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0</xdr:colOff>
      <xdr:row>2</xdr:row>
      <xdr:rowOff>0</xdr:rowOff>
    </xdr:from>
    <xdr:to>
      <xdr:col>10</xdr:col>
      <xdr:colOff>0</xdr:colOff>
      <xdr:row>2</xdr:row>
      <xdr:rowOff>0</xdr:rowOff>
    </xdr:to>
    <xdr:pic>
      <xdr:nvPicPr>
        <xdr:cNvPr id="1348" name="Picture 8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8534399" y="2590799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0</xdr:colOff>
      <xdr:row>2</xdr:row>
      <xdr:rowOff>0</xdr:rowOff>
    </xdr:from>
    <xdr:to>
      <xdr:col>10</xdr:col>
      <xdr:colOff>0</xdr:colOff>
      <xdr:row>2</xdr:row>
      <xdr:rowOff>0</xdr:rowOff>
    </xdr:to>
    <xdr:pic>
      <xdr:nvPicPr>
        <xdr:cNvPr id="1349" name="Picture 9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8534399" y="2590799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0</xdr:colOff>
      <xdr:row>2</xdr:row>
      <xdr:rowOff>0</xdr:rowOff>
    </xdr:from>
    <xdr:to>
      <xdr:col>10</xdr:col>
      <xdr:colOff>0</xdr:colOff>
      <xdr:row>2</xdr:row>
      <xdr:rowOff>0</xdr:rowOff>
    </xdr:to>
    <xdr:pic>
      <xdr:nvPicPr>
        <xdr:cNvPr id="1350" name="Picture 10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8534399" y="2590799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1552872</xdr:colOff>
      <xdr:row>2</xdr:row>
      <xdr:rowOff>0</xdr:rowOff>
    </xdr:to>
    <xdr:pic>
      <xdr:nvPicPr>
        <xdr:cNvPr id="1351" name="Picture 28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148679</xdr:colOff>
      <xdr:row>2</xdr:row>
      <xdr:rowOff>0</xdr:rowOff>
    </xdr:to>
    <xdr:pic>
      <xdr:nvPicPr>
        <xdr:cNvPr id="1352" name="Picture 29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0</xdr:colOff>
      <xdr:row>2</xdr:row>
      <xdr:rowOff>0</xdr:rowOff>
    </xdr:from>
    <xdr:to>
      <xdr:col>10</xdr:col>
      <xdr:colOff>0</xdr:colOff>
      <xdr:row>2</xdr:row>
      <xdr:rowOff>0</xdr:rowOff>
    </xdr:to>
    <xdr:pic>
      <xdr:nvPicPr>
        <xdr:cNvPr id="1353" name="Picture 30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8534399" y="2590799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0</xdr:colOff>
      <xdr:row>2</xdr:row>
      <xdr:rowOff>0</xdr:rowOff>
    </xdr:from>
    <xdr:to>
      <xdr:col>10</xdr:col>
      <xdr:colOff>0</xdr:colOff>
      <xdr:row>2</xdr:row>
      <xdr:rowOff>0</xdr:rowOff>
    </xdr:to>
    <xdr:pic>
      <xdr:nvPicPr>
        <xdr:cNvPr id="1354" name="Picture 31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8534399" y="2590799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0</xdr:colOff>
      <xdr:row>2</xdr:row>
      <xdr:rowOff>0</xdr:rowOff>
    </xdr:from>
    <xdr:to>
      <xdr:col>10</xdr:col>
      <xdr:colOff>0</xdr:colOff>
      <xdr:row>2</xdr:row>
      <xdr:rowOff>0</xdr:rowOff>
    </xdr:to>
    <xdr:pic>
      <xdr:nvPicPr>
        <xdr:cNvPr id="1355" name="Picture 32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8534399" y="2590799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E6" activeCellId="0" sqref="E6"/>
    </sheetView>
  </sheetViews>
  <sheetFormatPr baseColWidth="8" defaultColWidth="8.8554700000000004" defaultRowHeight="15" customHeight="1"/>
  <cols>
    <col customWidth="1" min="1" max="1" style="1" width="6.1406200000000002"/>
    <col customWidth="1" min="2" max="2" style="1" width="43.285200000000003"/>
    <col customWidth="1" min="3" max="3" style="2" width="16.421875"/>
    <col customWidth="1" min="4" max="4" style="2" width="15.7109375"/>
    <col customWidth="1" min="5" max="5" style="2" width="16.00390625"/>
    <col customWidth="1" min="6" max="6" style="1" width="10.28125"/>
    <col customWidth="1" min="7" max="7" style="1" width="12.28125"/>
    <col customWidth="1" min="8" max="8" style="1" width="10.425800000000001"/>
    <col customWidth="1" min="9" max="9" style="3" width="7.7109399999999999"/>
    <col customWidth="1" hidden="1" min="10" max="10" style="3" width="1.2851600000000001"/>
    <col customWidth="1" min="11" max="11" style="3" width="10.8515625"/>
    <col customWidth="1" min="12" max="12" style="3" width="13.5703"/>
    <col customWidth="1" min="13" max="256" style="3" width="8.8554700000000004"/>
  </cols>
  <sheetData>
    <row r="1" ht="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3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5.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ht="37.5" customHeight="1">
      <c r="A4" s="7" t="s">
        <v>3</v>
      </c>
      <c r="B4" s="7" t="s">
        <v>4</v>
      </c>
      <c r="C4" s="8" t="s">
        <v>5</v>
      </c>
      <c r="D4" s="9"/>
      <c r="E4" s="10"/>
      <c r="F4" s="11" t="s">
        <v>6</v>
      </c>
      <c r="G4" s="12" t="s">
        <v>7</v>
      </c>
      <c r="H4" s="12" t="s">
        <v>8</v>
      </c>
      <c r="I4" s="12" t="s">
        <v>9</v>
      </c>
      <c r="K4" s="13" t="s">
        <v>10</v>
      </c>
      <c r="L4" s="13" t="s">
        <v>11</v>
      </c>
      <c r="M4" s="6"/>
    </row>
    <row r="5" ht="143.25" customHeight="1">
      <c r="A5" s="7"/>
      <c r="B5" s="7"/>
      <c r="C5" s="14" t="s">
        <v>12</v>
      </c>
      <c r="D5" s="14" t="s">
        <v>13</v>
      </c>
      <c r="E5" s="14" t="s">
        <v>14</v>
      </c>
      <c r="F5" s="15"/>
      <c r="G5" s="12"/>
      <c r="H5" s="12"/>
      <c r="I5" s="12"/>
      <c r="K5" s="13"/>
      <c r="L5" s="13"/>
      <c r="M5" s="6"/>
    </row>
    <row r="6" ht="21.75" customHeight="1">
      <c r="A6" s="16" t="s">
        <v>15</v>
      </c>
      <c r="B6" s="17" t="s">
        <v>16</v>
      </c>
      <c r="C6" s="18">
        <v>4.5899999999999999</v>
      </c>
      <c r="D6" s="18">
        <v>4.8799999999999999</v>
      </c>
      <c r="E6" s="18">
        <v>5</v>
      </c>
      <c r="F6" s="19">
        <f t="shared" ref="F6:F7" si="0">C6+D6+E6</f>
        <v>14.469999999999999</v>
      </c>
      <c r="G6" s="20">
        <f t="shared" ref="G6:G7" si="1">ROUND(F6/3,2)</f>
        <v>4.8200000000000003</v>
      </c>
      <c r="H6" s="20">
        <f t="shared" ref="H6:H7" si="2">STDEVA(C6:E6)</f>
        <v>0.21079215671683177</v>
      </c>
      <c r="I6" s="21">
        <f t="shared" ref="I6:I7" si="3">H6/G6</f>
        <v>0.043732812596853063</v>
      </c>
      <c r="K6" s="22">
        <v>1000</v>
      </c>
      <c r="L6" s="23">
        <f t="shared" ref="L6:L7" si="4">G6*K6</f>
        <v>4820</v>
      </c>
      <c r="M6" s="6"/>
    </row>
    <row r="7" ht="21.75" customHeight="1">
      <c r="A7" s="24" t="s">
        <v>17</v>
      </c>
      <c r="B7" s="25" t="s">
        <v>18</v>
      </c>
      <c r="C7" s="18">
        <v>4.5899999999999999</v>
      </c>
      <c r="D7" s="18">
        <v>4.8799999999999999</v>
      </c>
      <c r="E7" s="18">
        <v>5</v>
      </c>
      <c r="F7" s="26">
        <f t="shared" si="0"/>
        <v>14.469999999999999</v>
      </c>
      <c r="G7" s="27">
        <f t="shared" si="1"/>
        <v>4.8200000000000003</v>
      </c>
      <c r="H7" s="27">
        <f t="shared" si="2"/>
        <v>0.21079215671683177</v>
      </c>
      <c r="I7" s="28">
        <f t="shared" si="3"/>
        <v>0.043732812596853063</v>
      </c>
      <c r="J7" s="29"/>
      <c r="K7" s="30">
        <v>4000</v>
      </c>
      <c r="L7" s="31">
        <f t="shared" si="4"/>
        <v>19280</v>
      </c>
      <c r="M7" s="6"/>
    </row>
    <row r="8" ht="15">
      <c r="A8" s="32" t="s">
        <v>19</v>
      </c>
      <c r="B8" s="32"/>
      <c r="C8" s="32"/>
      <c r="D8" s="32"/>
      <c r="E8" s="32"/>
      <c r="F8" s="32"/>
      <c r="G8" s="32"/>
      <c r="H8" s="32"/>
      <c r="I8" s="32"/>
      <c r="J8" s="32"/>
      <c r="K8" s="33"/>
      <c r="L8" s="34">
        <f>SUM(L6:L7)</f>
        <v>24100</v>
      </c>
      <c r="M8" s="6"/>
    </row>
    <row r="9" ht="15">
      <c r="A9" s="35"/>
      <c r="B9" s="36"/>
      <c r="C9" s="36"/>
      <c r="D9" s="36"/>
      <c r="E9" s="36"/>
      <c r="F9" s="36"/>
      <c r="G9" s="36"/>
      <c r="H9" s="36"/>
      <c r="I9" s="36"/>
      <c r="J9" s="37"/>
      <c r="K9" s="6"/>
      <c r="L9" s="6"/>
      <c r="M9" s="6"/>
    </row>
    <row r="10" ht="15">
      <c r="A10" s="35"/>
      <c r="B10" s="36" t="s">
        <v>20</v>
      </c>
      <c r="C10" s="36"/>
      <c r="D10" s="36"/>
      <c r="E10" s="36"/>
      <c r="F10" s="36"/>
      <c r="G10" s="36"/>
      <c r="H10" s="36"/>
      <c r="I10" s="36"/>
      <c r="J10" s="37"/>
      <c r="K10" s="6" t="s">
        <v>21</v>
      </c>
      <c r="L10" s="6"/>
      <c r="M10" s="6"/>
    </row>
    <row r="11" ht="15">
      <c r="A11" s="35"/>
      <c r="B11" s="36"/>
      <c r="C11" s="36"/>
      <c r="D11" s="36"/>
      <c r="E11" s="36"/>
      <c r="F11" s="36"/>
      <c r="G11" s="36"/>
      <c r="H11" s="36"/>
      <c r="I11" s="36"/>
      <c r="J11" s="37"/>
      <c r="K11" s="6"/>
      <c r="L11" s="6"/>
      <c r="M11" s="6"/>
    </row>
    <row r="12" ht="15">
      <c r="A12" s="35"/>
      <c r="B12" s="36"/>
      <c r="C12" s="36"/>
      <c r="D12" s="36"/>
      <c r="E12" s="36"/>
      <c r="F12" s="36"/>
      <c r="G12" s="36"/>
      <c r="H12" s="36"/>
      <c r="I12" s="36"/>
      <c r="J12" s="37"/>
      <c r="K12" s="6"/>
      <c r="L12" s="38"/>
      <c r="M12" s="6"/>
    </row>
    <row r="13" ht="18" customHeight="1">
      <c r="A13" s="35"/>
      <c r="B13" s="39" t="s">
        <v>22</v>
      </c>
      <c r="C13" s="39"/>
      <c r="D13" s="39"/>
      <c r="E13" s="39"/>
      <c r="F13" s="39"/>
      <c r="G13" s="39"/>
      <c r="H13" s="39"/>
      <c r="I13" s="39"/>
      <c r="J13" s="37"/>
      <c r="K13" s="6"/>
      <c r="L13" s="6"/>
      <c r="M13" s="6"/>
    </row>
    <row r="14" ht="15">
      <c r="A14" s="35"/>
      <c r="B14" s="35"/>
      <c r="C14" s="35"/>
      <c r="D14" s="35"/>
      <c r="E14" s="35"/>
      <c r="F14" s="35"/>
      <c r="G14" s="35"/>
      <c r="H14" s="35"/>
      <c r="I14" s="37"/>
      <c r="J14" s="37"/>
      <c r="K14" s="6"/>
      <c r="L14" s="6"/>
      <c r="M14" s="6"/>
    </row>
    <row r="15" ht="15">
      <c r="A15" s="35"/>
      <c r="B15" s="40"/>
      <c r="C15" s="40"/>
      <c r="D15" s="40"/>
      <c r="E15" s="40"/>
      <c r="F15" s="40"/>
      <c r="G15" s="40"/>
      <c r="H15" s="40"/>
      <c r="I15" s="40"/>
      <c r="J15" s="37"/>
      <c r="K15" s="6"/>
      <c r="L15" s="6"/>
      <c r="M15" s="6"/>
    </row>
    <row r="16" ht="15">
      <c r="A16" s="35"/>
      <c r="B16" s="40"/>
      <c r="C16" s="40"/>
      <c r="D16" s="40"/>
      <c r="E16" s="40"/>
      <c r="F16" s="40"/>
      <c r="G16" s="40"/>
      <c r="H16" s="40"/>
      <c r="I16" s="40"/>
      <c r="J16" s="37"/>
      <c r="K16" s="6"/>
      <c r="L16" s="6"/>
      <c r="M16" s="6"/>
    </row>
    <row r="17" ht="15">
      <c r="A17" s="35"/>
      <c r="B17" s="40"/>
      <c r="C17" s="40"/>
      <c r="D17" s="40"/>
      <c r="E17" s="40"/>
      <c r="F17" s="40"/>
      <c r="G17" s="40"/>
      <c r="H17" s="40"/>
      <c r="I17" s="40"/>
      <c r="J17" s="37"/>
      <c r="K17" s="6"/>
      <c r="L17" s="6"/>
      <c r="M17" s="6"/>
    </row>
    <row r="18" ht="15">
      <c r="A18" s="35"/>
      <c r="B18" s="40"/>
      <c r="C18" s="40"/>
      <c r="D18" s="40"/>
      <c r="E18" s="40"/>
      <c r="F18" s="40"/>
      <c r="G18" s="40"/>
      <c r="H18" s="40"/>
      <c r="I18" s="40"/>
      <c r="J18" s="37"/>
      <c r="K18" s="6"/>
      <c r="L18" s="6"/>
      <c r="M18" s="6"/>
    </row>
    <row r="19" ht="15">
      <c r="A19" s="35"/>
      <c r="B19" s="40"/>
      <c r="C19" s="40"/>
      <c r="D19" s="40"/>
      <c r="E19" s="40"/>
      <c r="F19" s="40"/>
      <c r="G19" s="40"/>
      <c r="H19" s="40"/>
      <c r="I19" s="40"/>
      <c r="J19" s="37"/>
      <c r="K19" s="6"/>
      <c r="L19" s="6"/>
      <c r="M19" s="6"/>
    </row>
    <row r="20" ht="15">
      <c r="A20" s="35"/>
      <c r="B20" s="40"/>
      <c r="C20" s="40"/>
      <c r="D20" s="40"/>
      <c r="E20" s="40"/>
      <c r="F20" s="40"/>
      <c r="G20" s="40"/>
      <c r="H20" s="40"/>
      <c r="I20" s="40"/>
      <c r="J20" s="37"/>
      <c r="K20" s="6"/>
      <c r="L20" s="6"/>
      <c r="M20" s="6"/>
    </row>
    <row r="21" ht="15">
      <c r="A21" s="35"/>
      <c r="B21" s="40"/>
      <c r="C21" s="40"/>
      <c r="D21" s="40"/>
      <c r="E21" s="40"/>
      <c r="F21" s="40"/>
      <c r="G21" s="40"/>
      <c r="H21" s="40"/>
      <c r="I21" s="40"/>
      <c r="J21" s="37"/>
      <c r="K21" s="6"/>
      <c r="L21" s="6"/>
      <c r="M21" s="6"/>
    </row>
    <row r="22" ht="15">
      <c r="A22" s="35"/>
      <c r="B22" s="40"/>
      <c r="C22" s="40"/>
      <c r="D22" s="40"/>
      <c r="E22" s="40"/>
      <c r="F22" s="40"/>
      <c r="G22" s="40"/>
      <c r="H22" s="40"/>
      <c r="I22" s="40"/>
      <c r="J22" s="37"/>
      <c r="K22" s="6"/>
      <c r="L22" s="6"/>
      <c r="M22" s="6"/>
    </row>
    <row r="23" ht="15">
      <c r="A23" s="40"/>
      <c r="B23" s="40"/>
      <c r="C23" s="40"/>
      <c r="D23" s="40"/>
      <c r="E23" s="40"/>
      <c r="F23" s="35"/>
      <c r="G23" s="35"/>
      <c r="H23" s="35"/>
      <c r="I23" s="37"/>
      <c r="J23" s="37"/>
      <c r="K23" s="6"/>
      <c r="L23" s="6"/>
      <c r="M23" s="6"/>
    </row>
    <row r="24" ht="15">
      <c r="A24" s="35"/>
      <c r="B24" s="35"/>
      <c r="C24" s="40"/>
      <c r="D24" s="40"/>
      <c r="E24" s="40"/>
      <c r="F24" s="35"/>
      <c r="G24" s="35"/>
      <c r="H24" s="35"/>
      <c r="I24" s="37"/>
      <c r="J24" s="37"/>
      <c r="K24" s="6"/>
      <c r="L24" s="6"/>
      <c r="M24" s="6"/>
    </row>
    <row r="25" ht="15">
      <c r="A25" s="35"/>
      <c r="B25" s="35"/>
      <c r="C25" s="40"/>
      <c r="D25" s="40"/>
      <c r="E25" s="40"/>
      <c r="F25" s="35"/>
      <c r="G25" s="35"/>
      <c r="H25" s="35"/>
      <c r="I25" s="37"/>
      <c r="J25" s="37"/>
      <c r="K25" s="6"/>
      <c r="L25" s="6"/>
      <c r="M25" s="6"/>
    </row>
    <row r="26" ht="15">
      <c r="A26" s="35"/>
      <c r="B26" s="35"/>
      <c r="C26" s="40"/>
      <c r="D26" s="40"/>
      <c r="E26" s="40"/>
      <c r="F26" s="35"/>
      <c r="G26" s="35"/>
      <c r="H26" s="35"/>
      <c r="I26" s="37"/>
      <c r="J26" s="37"/>
      <c r="K26" s="6"/>
      <c r="L26" s="6"/>
      <c r="M26" s="6"/>
    </row>
    <row r="27" ht="15">
      <c r="K27" s="6"/>
      <c r="L27" s="6"/>
      <c r="M27" s="6"/>
    </row>
    <row r="29" ht="15">
      <c r="K29" s="6"/>
      <c r="L29" s="6"/>
      <c r="M29" s="6"/>
    </row>
    <row r="30" ht="15">
      <c r="K30" s="6"/>
      <c r="L30" s="6"/>
      <c r="M30" s="6"/>
    </row>
    <row r="31" ht="15">
      <c r="K31" s="6"/>
      <c r="L31" s="6"/>
      <c r="M31" s="6"/>
    </row>
    <row r="32" ht="15">
      <c r="K32" s="6"/>
      <c r="L32" s="6"/>
      <c r="M32" s="6"/>
    </row>
    <row r="33" ht="15">
      <c r="K33" s="6"/>
      <c r="L33" s="6"/>
      <c r="M33" s="6"/>
    </row>
    <row r="34" ht="15">
      <c r="K34" s="6"/>
      <c r="L34" s="6"/>
      <c r="M34" s="6"/>
    </row>
    <row r="35" ht="15">
      <c r="K35" s="6"/>
      <c r="L35" s="6"/>
      <c r="M35" s="6"/>
    </row>
    <row r="36" ht="15">
      <c r="K36" s="6"/>
      <c r="L36" s="6"/>
      <c r="M36" s="6"/>
    </row>
    <row r="37" ht="15">
      <c r="K37" s="6"/>
      <c r="L37" s="6"/>
      <c r="M37" s="6"/>
    </row>
    <row r="38" ht="15">
      <c r="K38" s="6"/>
      <c r="L38" s="6"/>
      <c r="M38" s="6"/>
    </row>
    <row r="39" ht="15">
      <c r="K39" s="6"/>
      <c r="L39" s="6"/>
      <c r="M39" s="6"/>
    </row>
    <row r="40" ht="15">
      <c r="K40" s="6"/>
      <c r="L40" s="6"/>
      <c r="M40" s="6"/>
    </row>
    <row r="41" ht="15">
      <c r="K41" s="6"/>
      <c r="L41" s="6"/>
      <c r="M41" s="6"/>
    </row>
    <row r="42" ht="15">
      <c r="K42" s="6"/>
      <c r="L42" s="6"/>
      <c r="M42" s="6"/>
    </row>
    <row r="43" ht="15">
      <c r="K43" s="6"/>
      <c r="L43" s="6"/>
      <c r="M43" s="6"/>
    </row>
    <row r="44" ht="15">
      <c r="K44" s="6"/>
      <c r="L44" s="6"/>
      <c r="M44" s="6"/>
    </row>
    <row r="45" ht="15">
      <c r="K45" s="6"/>
      <c r="L45" s="6"/>
      <c r="M45" s="6"/>
    </row>
    <row r="46" ht="15">
      <c r="K46" s="6"/>
      <c r="L46" s="6"/>
      <c r="M46" s="6"/>
    </row>
    <row r="47" ht="15">
      <c r="K47" s="6"/>
      <c r="L47" s="6"/>
      <c r="M47" s="6"/>
    </row>
    <row r="48" ht="15">
      <c r="K48" s="6"/>
      <c r="L48" s="6"/>
      <c r="M48" s="6"/>
    </row>
    <row r="49" ht="15">
      <c r="K49" s="6"/>
      <c r="L49" s="6"/>
      <c r="M49" s="6"/>
    </row>
    <row r="50" ht="15">
      <c r="K50" s="6"/>
      <c r="L50" s="6"/>
      <c r="M50" s="6"/>
    </row>
  </sheetData>
  <mergeCells count="17">
    <mergeCell ref="A1:L1"/>
    <mergeCell ref="A2:L2"/>
    <mergeCell ref="A3:L3"/>
    <mergeCell ref="A4:A5"/>
    <mergeCell ref="B4:B5"/>
    <mergeCell ref="C4:E4"/>
    <mergeCell ref="F4:F5"/>
    <mergeCell ref="G4:G5"/>
    <mergeCell ref="H4:H5"/>
    <mergeCell ref="I4:I5"/>
    <mergeCell ref="K4:K5"/>
    <mergeCell ref="L4:L5"/>
    <mergeCell ref="A8:K8"/>
    <mergeCell ref="B9:I9"/>
    <mergeCell ref="B10:I10"/>
    <mergeCell ref="B12:I12"/>
    <mergeCell ref="B13:I13"/>
  </mergeCells>
  <printOptions headings="0" gridLines="0"/>
  <pageMargins left="0.44094488188976383" right="0.31102362204724421" top="0.59055118110236249" bottom="0.39370078740157477" header="0.51181100000000002" footer="0.51181100000000002"/>
  <pageSetup paperSize="9" scale="86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Company>dszn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revision>7</cp:revision>
  <dcterms:created xsi:type="dcterms:W3CDTF">2014-02-10T12:53:00Z</dcterms:created>
  <dcterms:modified xsi:type="dcterms:W3CDTF">2026-08-11T09:03:13Z</dcterms:modified>
  <cp:version>786432</cp:version>
</cp:coreProperties>
</file>