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Облучатели ЕП doc\Закупочная документация\"/>
    </mc:Choice>
  </mc:AlternateContent>
  <xr:revisionPtr revIDLastSave="0" documentId="13_ncr:1_{F157E0DD-0461-4A60-B218-407829516C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M11" i="1"/>
  <c r="K11" i="1"/>
  <c r="I11" i="1"/>
  <c r="H11" i="1"/>
  <c r="K10" i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1" i="1" l="1"/>
  <c r="I10" i="1"/>
  <c r="M10" i="1"/>
  <c r="H10" i="1"/>
  <c r="N10" i="1" l="1"/>
  <c r="N12" i="1" s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<sst xmlns="http://schemas.openxmlformats.org/spreadsheetml/2006/main" count="54" uniqueCount="42">
  <si>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</si>
  <si>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</si>
  <si>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</si>
  <si>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</si>
  <si>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</si>
  <si>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</si>
  <si>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</si>
  <si>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</si>
  <si>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</si>
  <si>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</si>
  <si>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</si>
  <si>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</si>
  <si>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</si>
  <si>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</si>
  <si>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</si>
  <si>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</si>
  <si>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</si>
  <si>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</si>
  <si>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</si>
  <si>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</si>
  <si>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</si>
  <si>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</si>
  <si>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</si>
  <si>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</si>
  <si>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</si>
  <si>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</si>
  <si>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</si>
  <si>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</si>
  <si>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</si>
  <si>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</si>
  <si>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</si>
  <si>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</si>
  <si>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</si>
  <si>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</si>
  <si>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</si>
  <si>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</si>
  <si>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</si>
  <si>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</si>
  <si>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</si>
  <si>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медицинских изделий (облучатель бактерицидный передвижной, облучатель-рециркулятор бактерицидный закрытого типа)</t>
  </si>
  <si>
    <t>Облучатель бактерицидный передвижной</t>
  </si>
  <si>
    <t>Облучатель-рециркулятор бактерицидный закрытого типа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</si>
</sst>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5" zoomScaleNormal="100" workbookViewId="0">
      <selection activeCell="A12" sqref="A12:M12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8554687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47.25" customHeight="1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76.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51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57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36.7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14" customHeight="1" x14ac:dyDescent="0.25">
      <c r="A10" s="2">
        <v>1</v>
      </c>
      <c r="B10" s="22" t="s">
        <v>41</v>
      </c>
      <c r="C10" s="3" t="s">
        <v>32</v>
      </c>
      <c r="D10" s="8">
        <v>22</v>
      </c>
      <c r="E10" s="4">
        <v>5737.7</v>
      </c>
      <c r="F10" s="4">
        <v>5311.48</v>
      </c>
      <c r="G10" s="4">
        <v>5239.91</v>
      </c>
      <c r="H10" s="5">
        <f t="shared" ref="H10:H11" si="0">(STDEV(E10,F10,G10)/AVERAGE(E10,F10,G10))*100</f>
        <v>4.9566013741893693</v>
      </c>
      <c r="I10" s="4">
        <f>ROUNDDOWN(AVERAGE(E10,F10,G10),2)</f>
        <v>5429.69</v>
      </c>
      <c r="J10" s="9">
        <v>0.22</v>
      </c>
      <c r="K10" s="5">
        <f>MIN(E10:G10)*J10</f>
        <v>1152.7801999999999</v>
      </c>
      <c r="L10" s="20">
        <f>ROUND(MIN(E10:G10)+K10,2)</f>
        <v>6392.69</v>
      </c>
      <c r="M10" s="14">
        <f t="shared" ref="M10:M11" si="1">IFERROR(STDEV(E10:G10),"")</f>
        <v>269.12841959431438</v>
      </c>
      <c r="N10" s="5">
        <f>D10*L10</f>
        <v>140639.18</v>
      </c>
    </row>
    <row r="11" spans="1:14" ht="101.25" customHeight="1" x14ac:dyDescent="0.25">
      <c r="A11" s="2">
        <v>2</v>
      </c>
      <c r="B11" s="22" t="s">
        <v>40</v>
      </c>
      <c r="C11" s="3" t="s">
        <v>32</v>
      </c>
      <c r="D11" s="8">
        <v>2</v>
      </c>
      <c r="E11" s="4">
        <v>7659.12</v>
      </c>
      <c r="F11" s="4">
        <v>8402.4599999999991</v>
      </c>
      <c r="G11" s="4">
        <v>7659.12</v>
      </c>
      <c r="H11" s="5">
        <f t="shared" si="0"/>
        <v>5.4277599198094837</v>
      </c>
      <c r="I11" s="4">
        <f>ROUNDDOWN(AVERAGE(E11,F11,G11),2)</f>
        <v>7906.9</v>
      </c>
      <c r="J11" s="9">
        <v>0.22</v>
      </c>
      <c r="K11" s="5">
        <f>MIN(E11:G11)*J11</f>
        <v>1685.0064</v>
      </c>
      <c r="L11" s="20">
        <f>ROUND(MIN(E11:G11)+K11,2)</f>
        <v>9344.1299999999992</v>
      </c>
      <c r="M11" s="14">
        <f t="shared" si="1"/>
        <v>429.16754909941596</v>
      </c>
      <c r="N11" s="5">
        <f>D11*L11</f>
        <v>18688.259999999998</v>
      </c>
    </row>
    <row r="12" spans="1:14" ht="15.75" customHeight="1" x14ac:dyDescent="0.25">
      <c r="A12" s="41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6">
        <f>SUM(N10:N11)</f>
        <v>159327.44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50.25" customHeight="1" x14ac:dyDescent="0.25">
      <c r="A14" s="40" t="s">
        <v>38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8" customHeight="1" x14ac:dyDescent="0.25">
      <c r="A15" s="40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8" t="s">
        <v>37</v>
      </c>
      <c r="B17" s="38"/>
      <c r="C17" s="38"/>
      <c r="D17" s="38"/>
      <c r="E17" s="38"/>
      <c r="F17" s="38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9" t="s">
        <v>35</v>
      </c>
      <c r="N19" s="39"/>
      <c r="O19" s="11"/>
    </row>
  </sheetData>
  <mergeCells count="25"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2026-07-06T09:20:15Z</cp:lastPrinted>
  <dcterms:created xsi:type="dcterms:W3CDTF">2018-03-20T07:21:55Z</dcterms:created>
  <dcterms:modified xsi:type="dcterms:W3CDTF">2026-07-06T09:21:19Z</dcterms:modified>
</cp:coreProperties>
</file>