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1F2A646-FC30-45A0-A51C-9407F45F773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J8" i="1" l="1"/>
  <c r="N10" i="1" l="1"/>
  <c r="M10" i="1" s="1"/>
  <c r="N8" i="1"/>
  <c r="M8" i="1" s="1"/>
  <c r="J10" i="1"/>
  <c r="N9" i="1"/>
  <c r="M9" i="1" s="1"/>
  <c r="J9" i="1"/>
  <c r="N12" i="1"/>
  <c r="M12" i="1" s="1"/>
  <c r="J12" i="1"/>
  <c r="N11" i="1"/>
  <c r="M11" i="1" s="1"/>
  <c r="J11" i="1"/>
  <c r="M13" i="1" l="1"/>
</calcChain>
</file>

<file path=xl/sharedStrings.xml><?xml version="1.0" encoding="utf-8"?>
<sst xmlns="http://schemas.openxmlformats.org/spreadsheetml/2006/main" count="34" uniqueCount="30">
  <si>
    <t>Используемый метод определения НМЦК с обоснованием: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</si>
  <si>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</si>
  <si>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</si>
  <si>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</si>
  <si>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</si>
  <si>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</si>
  <si>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</si>
  <si>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</si>
  <si>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</si>
  <si>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</si>
  <si>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</si>
  <si>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</si>
  <si>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</si>
  <si>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</si>
  <si>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</si>
  <si>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Приложение № 1 к описанию объекта закупки</t>
  </si>
  <si>
    <t>Наименование товара</t>
  </si>
  <si>
    <t>Расчет начальной (максимальной) цены Контракта</t>
  </si>
  <si>
    <t xml:space="preserve">Ценовое предложение исх.№  от 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</si>
  <si>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</si>
  <si>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Обоснование начальной (максимальной) цены Контракта на поставку и установку жалюзи</t>
  </si>
  <si>
    <t>Жалюзи тип 1</t>
  </si>
  <si>
    <t>Жалюзи тип 2</t>
  </si>
  <si>
    <t>Жалюзи тип 3</t>
  </si>
  <si>
    <t>Жалюзи тип 4</t>
  </si>
  <si>
    <t>Жалюзи тип 5</t>
  </si>
  <si>
    <t>шт</t>
  </si>
  <si>
    <t xml:space="preserve">Ценовое предложение 1 вх № 740-з от 02.09.2026
</t>
  </si>
  <si>
    <t xml:space="preserve">Ценовое предложение 2 вх № </t>
  </si>
  <si>
    <t xml:space="preserve">Ценовое предложение 3 вх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</si>
</sst>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"/>
  <sheetViews>
    <sheetView tabSelected="1" workbookViewId="0">
      <selection activeCell="A13" sqref="A13:L13"/>
    </sheetView>
  </sheetViews>
  <sheetFormatPr defaultRowHeight="15" x14ac:dyDescent="0.25"/>
  <cols>
    <col min="1" max="1" width="3.140625" style="1" customWidth="1"/>
    <col min="2" max="2" width="29.5703125" style="1" customWidth="1"/>
    <col min="3" max="3" width="9.28515625" style="2" customWidth="1"/>
    <col min="4" max="4" width="10.5703125" style="1" customWidth="1"/>
    <col min="5" max="6" width="21" style="3" customWidth="1"/>
    <col min="7" max="7" width="20.140625" style="3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15" x14ac:dyDescent="0.25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5" x14ac:dyDescent="0.25">
      <c r="A2" s="29" t="s">
        <v>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5" ht="14.45" customHeight="1" x14ac:dyDescent="0.25">
      <c r="A3" s="30" t="s">
        <v>12</v>
      </c>
      <c r="B3" s="30"/>
      <c r="C3" s="30"/>
      <c r="D3" s="30"/>
      <c r="E3" s="30"/>
      <c r="F3" s="30"/>
      <c r="G3" s="30"/>
      <c r="H3" s="30"/>
      <c r="I3" s="30"/>
      <c r="J3" s="30"/>
      <c r="K3" s="31"/>
      <c r="L3" s="31"/>
      <c r="M3" s="31"/>
      <c r="N3" s="31"/>
    </row>
    <row r="4" spans="1:15" ht="72.75" customHeight="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3" t="s">
        <v>13</v>
      </c>
      <c r="L4" s="33"/>
      <c r="M4" s="33"/>
      <c r="N4" s="33"/>
    </row>
    <row r="5" spans="1:15" ht="15.6" customHeight="1" x14ac:dyDescent="0.25">
      <c r="A5" s="22" t="s">
        <v>17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5" ht="62.45" customHeight="1" x14ac:dyDescent="0.25">
      <c r="A6" s="23" t="s">
        <v>1</v>
      </c>
      <c r="B6" s="24" t="s">
        <v>16</v>
      </c>
      <c r="C6" s="25" t="s">
        <v>2</v>
      </c>
      <c r="D6" s="24" t="s">
        <v>3</v>
      </c>
      <c r="E6" s="26" t="s">
        <v>4</v>
      </c>
      <c r="F6" s="26"/>
      <c r="G6" s="26"/>
      <c r="H6" s="26"/>
      <c r="I6" s="26"/>
      <c r="J6" s="27" t="s">
        <v>5</v>
      </c>
      <c r="K6" s="27"/>
      <c r="L6" s="27"/>
      <c r="M6" s="26" t="s">
        <v>6</v>
      </c>
      <c r="N6" s="26"/>
    </row>
    <row r="7" spans="1:15" ht="154.5" customHeight="1" x14ac:dyDescent="0.25">
      <c r="A7" s="23"/>
      <c r="B7" s="24"/>
      <c r="C7" s="25"/>
      <c r="D7" s="24"/>
      <c r="E7" s="5" t="s">
        <v>27</v>
      </c>
      <c r="F7" s="5" t="s">
        <v>28</v>
      </c>
      <c r="G7" s="5" t="s">
        <v>29</v>
      </c>
      <c r="H7" s="6" t="s">
        <v>18</v>
      </c>
      <c r="I7" s="6" t="s">
        <v>7</v>
      </c>
      <c r="J7" s="7" t="s">
        <v>8</v>
      </c>
      <c r="K7" s="6" t="s">
        <v>9</v>
      </c>
      <c r="L7" s="6" t="s">
        <v>19</v>
      </c>
      <c r="M7" s="8" t="s">
        <v>10</v>
      </c>
      <c r="N7" s="7" t="s">
        <v>14</v>
      </c>
    </row>
    <row r="8" spans="1:15" ht="36" customHeight="1" x14ac:dyDescent="0.25">
      <c r="A8" s="12">
        <v>1</v>
      </c>
      <c r="B8" s="9" t="s">
        <v>21</v>
      </c>
      <c r="C8" s="14" t="s">
        <v>26</v>
      </c>
      <c r="D8" s="13">
        <v>2</v>
      </c>
      <c r="E8" s="5">
        <v>8321</v>
      </c>
      <c r="F8" s="5"/>
      <c r="G8" s="5"/>
      <c r="H8" s="13"/>
      <c r="I8" s="13"/>
      <c r="J8" s="15">
        <f>AVERAGE(E8:G8)</f>
        <v>8321</v>
      </c>
      <c r="K8" s="15"/>
      <c r="L8" s="15"/>
      <c r="M8" s="10">
        <f t="shared" ref="M8" si="0">N8*D8</f>
        <v>16642</v>
      </c>
      <c r="N8" s="10">
        <f t="shared" ref="N8" si="1">MIN(E8,F8,G8)</f>
        <v>8321</v>
      </c>
      <c r="O8" s="4"/>
    </row>
    <row r="9" spans="1:15" ht="36" customHeight="1" x14ac:dyDescent="0.25">
      <c r="A9" s="12">
        <v>2</v>
      </c>
      <c r="B9" s="9" t="s">
        <v>22</v>
      </c>
      <c r="C9" s="14" t="s">
        <v>26</v>
      </c>
      <c r="D9" s="13">
        <v>2</v>
      </c>
      <c r="E9" s="5">
        <v>11712</v>
      </c>
      <c r="F9" s="5"/>
      <c r="G9" s="5"/>
      <c r="H9" s="13"/>
      <c r="I9" s="13"/>
      <c r="J9" s="15">
        <f t="shared" ref="J9:J10" si="2">AVERAGE(E9:G9)</f>
        <v>11712</v>
      </c>
      <c r="K9" s="15"/>
      <c r="L9" s="16"/>
      <c r="M9" s="10">
        <f>N9*D9</f>
        <v>23424</v>
      </c>
      <c r="N9" s="10">
        <f t="shared" ref="N9" si="3">MIN(E9,F9,G9)</f>
        <v>11712</v>
      </c>
      <c r="O9" s="4"/>
    </row>
    <row r="10" spans="1:15" ht="36" customHeight="1" x14ac:dyDescent="0.25">
      <c r="A10" s="12">
        <v>3</v>
      </c>
      <c r="B10" s="9" t="s">
        <v>23</v>
      </c>
      <c r="C10" s="14" t="s">
        <v>26</v>
      </c>
      <c r="D10" s="13">
        <v>1</v>
      </c>
      <c r="E10" s="5">
        <v>7077</v>
      </c>
      <c r="F10" s="5"/>
      <c r="G10" s="5"/>
      <c r="H10" s="13"/>
      <c r="I10" s="13"/>
      <c r="J10" s="15">
        <f t="shared" si="2"/>
        <v>7077</v>
      </c>
      <c r="K10" s="15"/>
      <c r="L10" s="16"/>
      <c r="M10" s="10">
        <f t="shared" ref="M10" si="4">N10*D10</f>
        <v>7077</v>
      </c>
      <c r="N10" s="10">
        <f>MIN(E10,F10,G10)</f>
        <v>7077</v>
      </c>
      <c r="O10" s="4"/>
    </row>
    <row r="11" spans="1:15" ht="36" customHeight="1" x14ac:dyDescent="0.25">
      <c r="A11" s="12">
        <v>4</v>
      </c>
      <c r="B11" s="9" t="s">
        <v>24</v>
      </c>
      <c r="C11" s="14" t="s">
        <v>26</v>
      </c>
      <c r="D11" s="13">
        <v>1</v>
      </c>
      <c r="E11" s="5">
        <v>8378</v>
      </c>
      <c r="F11" s="5"/>
      <c r="G11" s="5"/>
      <c r="H11" s="13"/>
      <c r="I11" s="13"/>
      <c r="J11" s="15">
        <f t="shared" ref="J11:J12" si="5">AVERAGE(E11:G11)</f>
        <v>8378</v>
      </c>
      <c r="K11" s="17"/>
      <c r="L11" s="16"/>
      <c r="M11" s="10">
        <f t="shared" ref="M11:M12" si="6">N11*D11</f>
        <v>8378</v>
      </c>
      <c r="N11" s="10">
        <f t="shared" ref="N11:N12" si="7">MIN(E11,F11,G11)</f>
        <v>8378</v>
      </c>
      <c r="O11" s="4"/>
    </row>
    <row r="12" spans="1:15" ht="36" customHeight="1" x14ac:dyDescent="0.25">
      <c r="A12" s="12">
        <v>5</v>
      </c>
      <c r="B12" s="9" t="s">
        <v>25</v>
      </c>
      <c r="C12" s="14" t="s">
        <v>26</v>
      </c>
      <c r="D12" s="13">
        <v>1</v>
      </c>
      <c r="E12" s="5">
        <v>7525</v>
      </c>
      <c r="F12" s="5"/>
      <c r="G12" s="5"/>
      <c r="H12" s="13"/>
      <c r="I12" s="13"/>
      <c r="J12" s="15">
        <f t="shared" si="5"/>
        <v>7525</v>
      </c>
      <c r="K12" s="17"/>
      <c r="L12" s="16"/>
      <c r="M12" s="10">
        <f t="shared" si="6"/>
        <v>7525</v>
      </c>
      <c r="N12" s="10">
        <f t="shared" si="7"/>
        <v>7525</v>
      </c>
      <c r="O12" s="4"/>
    </row>
    <row r="13" spans="1:15" x14ac:dyDescent="0.25">
      <c r="A13" s="18" t="s">
        <v>11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  <c r="M13" s="11">
        <f>SUM(M8:M12)</f>
        <v>63046</v>
      </c>
      <c r="N13" s="10"/>
      <c r="O13" s="4"/>
    </row>
  </sheetData>
  <mergeCells count="15">
    <mergeCell ref="A1:N1"/>
    <mergeCell ref="A2:N2"/>
    <mergeCell ref="A3:J3"/>
    <mergeCell ref="K3:N3"/>
    <mergeCell ref="A4:J4"/>
    <mergeCell ref="K4:N4"/>
    <mergeCell ref="A13:L13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2026-09-02T07:35:29Z</dcterms:modified>
</cp:coreProperties>
</file>