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 год\ОБУЧЕНИЕ\Повышение квалификации Биология-Охотоведение 2чел. Лесное дело 2чел\для отправки в 1С\"/>
    </mc:Choice>
  </mc:AlternateContent>
  <xr:revisionPtr revIDLastSave="0" documentId="13_ncr:1_{96BECFDC-3DBC-4D31-BE4D-9C1B8E6371B5}" xr6:coauthVersionLast="40" xr6:coauthVersionMax="47" xr10:uidLastSave="{00000000-0000-0000-0000-000000000000}"/>
  <bookViews>
    <workbookView xWindow="0" yWindow="0" windowWidth="28800" windowHeight="10725" xr2:uid="{129FA04D-534C-7F4D-9A1C-77332D671964}"/>
  </bookViews>
  <sheets>
    <sheet name="Лист1" sheetId="2" r:id="rId1"/>
  </sheets>
  <definedNames>
    <definedName name="_xlnm.Print_Area" localSheetId="0">Лист1!$A$1:$O$23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2" l="1"/>
  <c r="R20" i="2"/>
  <c r="P20" i="2"/>
  <c r="R17" i="2"/>
  <c r="R18" i="2"/>
  <c r="R16" i="2"/>
  <c r="Q17" i="2"/>
  <c r="Q18" i="2"/>
  <c r="Q16" i="2"/>
  <c r="P17" i="2"/>
  <c r="P18" i="2"/>
  <c r="P16" i="2"/>
</calcChain>
</file>

<file path=xl/sharedStrings.xml><?xml version="1.0" encoding="utf-8"?>
<sst xmlns="http://schemas.openxmlformats.org/spreadsheetml/2006/main" count="50" uniqueCount="27">
  <si>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</si>
  <si>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</si>
  <si>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</si>
  <si>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</si>
  <si>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</si>
  <si>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</si>
  <si>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</si>
  <si>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</si>
  <si>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</si>
  <si>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</si>
  <si>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</si>
  <si>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</si>
  <si>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Средняя цена (руб.)</t>
  </si>
  <si>
    <t>НМЦК (руб.)</t>
  </si>
  <si>
    <t>Итого: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</si>
  <si>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</si>
  <si>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</si>
  <si>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цена источника 1</t>
  </si>
  <si>
    <t>цена источника 2</t>
  </si>
  <si>
    <t>цена источника 3</t>
  </si>
  <si>
    <t>Оказание образовательных услуг по обучению сотрудников для нужд филиала ФГБУ «ФЦАО» НИЦ «Красная книга»</t>
  </si>
  <si>
    <t>2</t>
  </si>
  <si>
    <t>74 533,34</t>
  </si>
  <si>
    <t>85.42.19</t>
  </si>
  <si>
    <t>усл.ед.</t>
  </si>
  <si>
    <t xml:space="preserve">В соответствии с Контрактом </t>
  </si>
  <si>
    <t>На основании проведённого анализа рынка и расчётов, НМЦК составляет: 74 533,34 рубля Наименьшая стоимость услуги  составляет: 67 600,00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</si>
</sst>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1" fillId="0" borderId="9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4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2" fontId="0" fillId="0" borderId="0" xfId="0" applyNumberFormat="1"/>
    <xf numFmtId="2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6D91363-84AF-4846-8ABA-8925C058D8B6}"/>
            </a:ext>
          </a:extLst>
        </xdr:cNvPr>
        <xdr:cNvGrpSpPr/>
      </xdr:nvGrpSpPr>
      <xdr:grpSpPr>
        <a:xfrm>
          <a:off x="56065" y="3298626"/>
          <a:ext cx="9824633" cy="1555146"/>
          <a:chOff x="95160" y="3440051"/>
          <a:chExt cx="9777462" cy="1555146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7EF1-9373-4546-BE83-CB6BDF5A1FF2}">
  <sheetPr>
    <pageSetUpPr fitToPage="1"/>
  </sheetPr>
  <dimension ref="A1:R23"/>
  <sheetViews>
    <sheetView tabSelected="1" zoomScale="70" zoomScaleNormal="70" workbookViewId="0">
      <selection activeCell="P1" sqref="P1:R1048576"/>
    </sheetView>
  </sheetViews>
  <sheetFormatPr defaultColWidth="15.875" defaultRowHeight="15.75" x14ac:dyDescent="0.2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  <col min="16" max="18" width="0" style="56" hidden="1" customWidth="1"/>
  </cols>
  <sheetData>
    <row r="1" spans="1:18" ht="24.95" customHeight="1" x14ac:dyDescent="0.25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8" ht="39.7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8" ht="30" customHeight="1" x14ac:dyDescent="0.25"/>
    <row r="4" spans="1:18" ht="39.950000000000003" customHeight="1" x14ac:dyDescent="0.25">
      <c r="A4" s="32" t="s">
        <v>0</v>
      </c>
      <c r="B4" s="32"/>
      <c r="C4" s="2"/>
      <c r="D4" s="32" t="s">
        <v>25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8" ht="9.9499999999999993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65.099999999999994" customHeight="1" x14ac:dyDescent="0.25">
      <c r="A6" s="33" t="s">
        <v>7</v>
      </c>
      <c r="B6" s="33"/>
      <c r="C6" s="1"/>
      <c r="D6" s="33" t="s">
        <v>10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8" ht="20.10000000000000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8" ht="24.95" customHeight="1" x14ac:dyDescent="0.25">
      <c r="A8" s="34" t="s">
        <v>9</v>
      </c>
      <c r="B8" s="34"/>
      <c r="C8" s="3"/>
      <c r="D8" s="3"/>
      <c r="E8" s="6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8" ht="140.1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57"/>
    </row>
    <row r="10" spans="1:18" ht="1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"/>
    </row>
    <row r="11" spans="1:18" ht="5.0999999999999996" customHeight="1" x14ac:dyDescent="0.25">
      <c r="A11" s="11"/>
      <c r="B11" s="10"/>
      <c r="C11" s="9"/>
      <c r="D11" s="9"/>
      <c r="E11" s="26"/>
      <c r="F11" s="10"/>
      <c r="G11" s="12"/>
      <c r="H11" s="12"/>
      <c r="I11" s="35"/>
      <c r="J11" s="36"/>
      <c r="K11" s="37" t="s">
        <v>16</v>
      </c>
      <c r="L11" s="13"/>
      <c r="M11" s="13"/>
      <c r="N11" s="12"/>
      <c r="O11" s="12"/>
      <c r="P11" s="57"/>
    </row>
    <row r="12" spans="1:18" ht="20.100000000000001" customHeight="1" x14ac:dyDescent="0.25">
      <c r="A12" s="44" t="s">
        <v>1</v>
      </c>
      <c r="B12" s="40" t="s">
        <v>5</v>
      </c>
      <c r="C12" s="41"/>
      <c r="D12" s="41"/>
      <c r="E12" s="52"/>
      <c r="F12" s="38" t="s">
        <v>2</v>
      </c>
      <c r="G12" s="38" t="s">
        <v>3</v>
      </c>
      <c r="H12" s="38" t="s">
        <v>4</v>
      </c>
      <c r="I12" s="49" t="s">
        <v>11</v>
      </c>
      <c r="J12" s="50"/>
      <c r="K12" s="51" t="s">
        <v>16</v>
      </c>
      <c r="L12" s="46" t="s">
        <v>8</v>
      </c>
      <c r="M12" s="40" t="s">
        <v>6</v>
      </c>
      <c r="N12" s="46" t="s">
        <v>12</v>
      </c>
      <c r="O12" s="38" t="s">
        <v>13</v>
      </c>
      <c r="P12" s="57"/>
    </row>
    <row r="13" spans="1:18" ht="2.1" customHeight="1" x14ac:dyDescent="0.25">
      <c r="A13" s="44"/>
      <c r="B13" s="40"/>
      <c r="C13" s="41"/>
      <c r="D13" s="41"/>
      <c r="E13" s="52"/>
      <c r="F13" s="38"/>
      <c r="G13" s="38"/>
      <c r="H13" s="38"/>
      <c r="I13" s="12"/>
      <c r="J13" s="12"/>
      <c r="K13" s="12" t="s">
        <v>16</v>
      </c>
      <c r="L13" s="48"/>
      <c r="M13" s="40"/>
      <c r="N13" s="46"/>
      <c r="O13" s="38"/>
      <c r="P13" s="57"/>
    </row>
    <row r="14" spans="1:18" ht="20.100000000000001" customHeight="1" x14ac:dyDescent="0.25">
      <c r="A14" s="45"/>
      <c r="B14" s="42"/>
      <c r="C14" s="43"/>
      <c r="D14" s="43"/>
      <c r="E14" s="52"/>
      <c r="F14" s="39"/>
      <c r="G14" s="39"/>
      <c r="H14" s="39"/>
      <c r="I14" s="8" t="s">
        <v>17</v>
      </c>
      <c r="J14" s="5" t="s">
        <v>18</v>
      </c>
      <c r="K14" s="22" t="s">
        <v>19</v>
      </c>
      <c r="L14" s="47"/>
      <c r="M14" s="42"/>
      <c r="N14" s="47"/>
      <c r="O14" s="39"/>
      <c r="P14" s="57"/>
    </row>
    <row r="15" spans="1:18" ht="5.0999999999999996" customHeight="1" x14ac:dyDescent="0.25">
      <c r="A15" s="27"/>
      <c r="B15" s="24"/>
      <c r="C15" s="25"/>
      <c r="D15" s="25"/>
      <c r="E15" s="19"/>
      <c r="F15" s="12"/>
      <c r="G15" s="19"/>
      <c r="H15" s="19"/>
      <c r="I15" s="15"/>
      <c r="J15" s="13"/>
      <c r="K15" s="24" t="s">
        <v>16</v>
      </c>
      <c r="L15" s="13"/>
      <c r="M15" s="15"/>
      <c r="N15" s="15"/>
      <c r="O15" s="19"/>
      <c r="P15" s="57"/>
    </row>
    <row r="16" spans="1:18" ht="39.950000000000003" customHeight="1" x14ac:dyDescent="0.25">
      <c r="A16" s="23">
        <v>1</v>
      </c>
      <c r="B16" s="42" t="s">
        <v>20</v>
      </c>
      <c r="C16" s="43"/>
      <c r="D16" s="43"/>
      <c r="E16" s="28" t="s">
        <v>16</v>
      </c>
      <c r="F16" s="4" t="s">
        <v>23</v>
      </c>
      <c r="G16" s="4" t="s">
        <v>24</v>
      </c>
      <c r="H16" s="4" t="s">
        <v>21</v>
      </c>
      <c r="I16" s="16">
        <v>16900</v>
      </c>
      <c r="J16" s="16">
        <v>19000</v>
      </c>
      <c r="K16" s="16">
        <v>20000</v>
      </c>
      <c r="L16" s="4">
        <v>1582.1926000000001</v>
      </c>
      <c r="M16" s="4">
        <v>8.49</v>
      </c>
      <c r="N16" s="16">
        <v>18633.330000000002</v>
      </c>
      <c r="O16" s="16">
        <v>37266.67</v>
      </c>
      <c r="P16" s="57">
        <f>I16*H16</f>
        <v>33800</v>
      </c>
      <c r="Q16" s="56">
        <f>J16*H16</f>
        <v>38000</v>
      </c>
      <c r="R16" s="56">
        <f>K16*H16</f>
        <v>40000</v>
      </c>
    </row>
    <row r="17" spans="1:18" ht="5.0999999999999996" customHeight="1" x14ac:dyDescent="0.25">
      <c r="A17" s="27" t="s">
        <v>16</v>
      </c>
      <c r="B17" s="54" t="s">
        <v>16</v>
      </c>
      <c r="C17" s="55"/>
      <c r="D17" s="55"/>
      <c r="E17" s="19" t="s">
        <v>16</v>
      </c>
      <c r="F17" s="12" t="s">
        <v>16</v>
      </c>
      <c r="G17" s="19" t="s">
        <v>16</v>
      </c>
      <c r="H17" s="19" t="s">
        <v>16</v>
      </c>
      <c r="I17" s="15" t="s">
        <v>16</v>
      </c>
      <c r="J17" s="13" t="s">
        <v>16</v>
      </c>
      <c r="K17" s="24" t="s">
        <v>16</v>
      </c>
      <c r="L17" s="13" t="s">
        <v>16</v>
      </c>
      <c r="M17" s="15" t="s">
        <v>16</v>
      </c>
      <c r="N17" s="15" t="s">
        <v>16</v>
      </c>
      <c r="O17" s="19" t="s">
        <v>16</v>
      </c>
      <c r="P17" s="57" t="e">
        <f t="shared" ref="P17:P18" si="0">I17*H17</f>
        <v>#VALUE!</v>
      </c>
      <c r="Q17" s="56" t="e">
        <f t="shared" ref="Q17:Q18" si="1">J17*H17</f>
        <v>#VALUE!</v>
      </c>
      <c r="R17" s="56" t="e">
        <f t="shared" ref="R17:R18" si="2">K17*H17</f>
        <v>#VALUE!</v>
      </c>
    </row>
    <row r="18" spans="1:18" ht="39.950000000000003" customHeight="1" x14ac:dyDescent="0.25">
      <c r="A18" s="23">
        <v>2</v>
      </c>
      <c r="B18" s="42" t="s">
        <v>20</v>
      </c>
      <c r="C18" s="43"/>
      <c r="D18" s="43"/>
      <c r="E18" s="28" t="s">
        <v>16</v>
      </c>
      <c r="F18" s="4" t="s">
        <v>23</v>
      </c>
      <c r="G18" s="4" t="s">
        <v>24</v>
      </c>
      <c r="H18" s="4" t="s">
        <v>21</v>
      </c>
      <c r="I18" s="16">
        <v>16900</v>
      </c>
      <c r="J18" s="16">
        <v>19000</v>
      </c>
      <c r="K18" s="16">
        <v>20000</v>
      </c>
      <c r="L18" s="4">
        <v>1582.1926000000001</v>
      </c>
      <c r="M18" s="4">
        <v>8.49</v>
      </c>
      <c r="N18" s="16">
        <v>18633.330000000002</v>
      </c>
      <c r="O18" s="16">
        <v>37266.67</v>
      </c>
      <c r="P18" s="57">
        <f t="shared" si="0"/>
        <v>33800</v>
      </c>
      <c r="Q18" s="56">
        <f t="shared" si="1"/>
        <v>38000</v>
      </c>
      <c r="R18" s="56">
        <f t="shared" si="2"/>
        <v>40000</v>
      </c>
    </row>
    <row r="19" spans="1:18" ht="5.0999999999999996" customHeight="1" x14ac:dyDescent="0.25">
      <c r="A19" s="17"/>
      <c r="B19" s="7"/>
      <c r="C19" s="7"/>
      <c r="D19" s="7"/>
      <c r="E19" s="25"/>
      <c r="F19" s="18"/>
      <c r="G19" s="18"/>
      <c r="H19" s="18"/>
      <c r="I19" s="20"/>
      <c r="J19" s="20"/>
      <c r="K19" s="20"/>
      <c r="L19" s="18"/>
      <c r="M19" s="18"/>
      <c r="N19" s="20"/>
      <c r="O19" s="20"/>
    </row>
    <row r="20" spans="1:18" ht="20.100000000000001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 t="s">
        <v>16</v>
      </c>
      <c r="L20" s="6"/>
      <c r="M20" s="6"/>
      <c r="N20" s="30" t="s">
        <v>14</v>
      </c>
      <c r="O20" s="29" t="s">
        <v>22</v>
      </c>
      <c r="P20" s="56">
        <f>P16+P18</f>
        <v>67600</v>
      </c>
      <c r="Q20" s="56">
        <f t="shared" ref="Q20:R20" si="3">Q16+Q18</f>
        <v>76000</v>
      </c>
      <c r="R20" s="56">
        <f t="shared" si="3"/>
        <v>80000</v>
      </c>
    </row>
    <row r="21" spans="1:18" ht="9.9499999999999993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21"/>
      <c r="O21" s="18"/>
    </row>
    <row r="22" spans="1:18" ht="24.75" customHeight="1" x14ac:dyDescent="0.25">
      <c r="A22" s="53" t="s">
        <v>26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P22" s="57"/>
    </row>
    <row r="23" spans="1:18" ht="20.100000000000001" customHeight="1" x14ac:dyDescent="0.25">
      <c r="G23" s="6"/>
      <c r="H23" s="6"/>
      <c r="I23" s="6"/>
      <c r="J23" s="6"/>
      <c r="K23" s="6"/>
      <c r="L23" s="6"/>
      <c r="M23" s="6"/>
      <c r="N23" s="6"/>
      <c r="O23" s="6"/>
    </row>
  </sheetData>
  <mergeCells count="24"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  <mergeCell ref="N12:N14"/>
    <mergeCell ref="H12:H14"/>
    <mergeCell ref="L12:L14"/>
    <mergeCell ref="M12:M14"/>
    <mergeCell ref="I12:K12"/>
    <mergeCell ref="E12:E14"/>
    <mergeCell ref="F12:F14"/>
    <mergeCell ref="G12:G14"/>
    <mergeCell ref="A22:M22"/>
    <mergeCell ref="B17:D17"/>
    <mergeCell ref="B18:D18"/>
  </mergeCells>
  <pageMargins left="0.7" right="0.7" top="0.75" bottom="0.75" header="0.3" footer="0.3"/>
  <pageSetup scale="4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cp:lastPrinted>2025-10-27T16:35:02Z</cp:lastPrinted>
  <dcterms:created xsi:type="dcterms:W3CDTF">2025-08-27T13:07:43Z</dcterms:created>
  <dcterms:modified xsi:type="dcterms:W3CDTF">2026-05-25T06:11:41Z</dcterms:modified>
</cp:coreProperties>
</file>