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276" windowHeight="8580" tabRatio="373"/>
  </bookViews>
  <sheets>
    <sheet name="Лист 1 (2)" sheetId="23" r:id="rId1"/>
    <sheet name="Лист1" sheetId="24" r:id="rId2"/>
  </sheets>
  <definedNames>
    <definedName name="_GoBack" localSheetId="0">'Лист 1 (2)'!#REF!</definedName>
  </definedNames>
  <calcPr calcId="125725" refMode="R1C1" fullPrecision="0"/>
</workbook>
</file>

<file path=xl/calcChain.xml><?xml version="1.0" encoding="utf-8"?>
<calcChain xmlns="http://schemas.openxmlformats.org/spreadsheetml/2006/main">
  <c r="M10" i="23"/>
  <c r="H10"/>
  <c r="J10"/>
  <c r="K10"/>
  <c r="M11" l="1"/>
  <c r="L10"/>
</calcChain>
</file>

<file path=xl/sharedStrings.xml><?xml version="1.0" encoding="utf-8"?>
<sst xmlns="http://schemas.openxmlformats.org/spreadsheetml/2006/main" count="25" uniqueCount="25">
  <si>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</si>
  <si>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</si>
  <si>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</si>
  <si>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</si>
  <si>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</si>
  <si>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Метод сопоставимых рыночных цен  (анализ рынка) путем  направления запроса ценовой информации  потенциальным поставщикам (исполнителям)</t>
  </si>
  <si>
    <t>Начальная (максимальная) цена договора</t>
  </si>
  <si>
    <r>
      <t xml:space="preserve">V - коэф-нт вариации </t>
    </r>
    <r>
      <rPr>
        <i/>
        <sz val="12"/>
        <color indexed="10"/>
        <rFont val="Times New Roman"/>
        <family val="1"/>
        <charset val="204"/>
      </rPr>
      <t>(не должен превышать 33%)</t>
    </r>
  </si>
  <si>
    <t>Основные характеристики объекта закупки:</t>
  </si>
  <si>
    <t>Ценовые предложения за 1 единицу, руб.</t>
  </si>
  <si>
    <t>&lt;ц&gt; - средн. арифм. величина цены за 1 единицу, руб.</t>
  </si>
  <si>
    <t>Единица измерения</t>
  </si>
  <si>
    <t>Количество поставляемого товара</t>
  </si>
  <si>
    <t>В соответствии с описанием объекта закупки</t>
  </si>
  <si>
    <t>Используемый метод определения НМЦК: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</si>
  <si>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</si>
  <si>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 xml:space="preserve">№ 1 </t>
  </si>
  <si>
    <t xml:space="preserve">№2 </t>
  </si>
  <si>
    <t xml:space="preserve">№ 3 </t>
  </si>
  <si>
    <t>шт</t>
  </si>
  <si>
    <t>НМЦК составлена по наименьшему ценовому предложению</t>
  </si>
  <si>
    <t>Обоснование начальной (максимальной) цены контракта (НМЦК) на поставку перемычек.</t>
  </si>
  <si>
    <t>"25" июня 2026г.</t>
  </si>
  <si>
    <t>9ПБ26-4п</t>
  </si>
  <si>
    <t>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</si>
</sst>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0" fontId="8" fillId="0" borderId="0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8</xdr:row>
      <xdr:rowOff>457199</xdr:rowOff>
    </xdr:from>
    <xdr:to>
      <xdr:col>7</xdr:col>
      <xdr:colOff>669798</xdr:colOff>
      <xdr:row>8</xdr:row>
      <xdr:rowOff>807242</xdr:rowOff>
    </xdr:to>
    <xdr:pic>
      <xdr:nvPicPr>
        <xdr:cNvPr id="2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6734175" y="3343274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Q19"/>
  <sheetViews>
    <sheetView tabSelected="1" zoomScale="70" zoomScaleNormal="70" zoomScaleSheetLayoutView="70" workbookViewId="0">
      <selection activeCell="H10" sqref="H10"/>
    </sheetView>
  </sheetViews>
  <sheetFormatPr defaultColWidth="9.109375" defaultRowHeight="15.6"/>
  <cols>
    <col min="1" max="1" width="7.109375" style="3" customWidth="1"/>
    <col min="2" max="2" width="37.6640625" style="10" customWidth="1"/>
    <col min="3" max="3" width="17.6640625" style="3" customWidth="1"/>
    <col min="4" max="4" width="12.6640625" style="3" customWidth="1"/>
    <col min="5" max="7" width="22.6640625" style="3" customWidth="1"/>
    <col min="8" max="8" width="14.44140625" style="3" customWidth="1"/>
    <col min="9" max="9" width="17.6640625" style="3" customWidth="1"/>
    <col min="10" max="10" width="15.33203125" style="3" customWidth="1"/>
    <col min="11" max="11" width="18.5546875" style="3" customWidth="1"/>
    <col min="12" max="12" width="16.88671875" style="3" customWidth="1"/>
    <col min="13" max="13" width="20.33203125" style="3" customWidth="1"/>
    <col min="14" max="16384" width="9.109375" style="3"/>
  </cols>
  <sheetData>
    <row r="1" spans="1:17" ht="43.5" customHeight="1">
      <c r="I1" s="28"/>
      <c r="J1" s="28"/>
      <c r="K1" s="28"/>
      <c r="L1" s="28"/>
      <c r="M1" s="28"/>
    </row>
    <row r="2" spans="1:17" ht="27" customHeight="1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7">
      <c r="A3" s="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ht="36.75" customHeight="1">
      <c r="A5" s="33" t="s">
        <v>14</v>
      </c>
      <c r="B5" s="33"/>
      <c r="C5" s="33"/>
      <c r="D5" s="33"/>
      <c r="E5" s="33"/>
      <c r="F5" s="34" t="s">
        <v>5</v>
      </c>
      <c r="G5" s="34"/>
      <c r="H5" s="34"/>
      <c r="I5" s="34"/>
      <c r="J5" s="34"/>
      <c r="K5" s="34"/>
      <c r="L5" s="34"/>
      <c r="M5" s="34"/>
    </row>
    <row r="6" spans="1:17" ht="36.75" customHeight="1">
      <c r="A6" s="33" t="s">
        <v>8</v>
      </c>
      <c r="B6" s="33"/>
      <c r="C6" s="33"/>
      <c r="D6" s="33"/>
      <c r="E6" s="33"/>
      <c r="F6" s="34" t="s">
        <v>13</v>
      </c>
      <c r="G6" s="34"/>
      <c r="H6" s="34"/>
      <c r="I6" s="34"/>
      <c r="J6" s="34"/>
      <c r="K6" s="34"/>
      <c r="L6" s="34"/>
      <c r="M6" s="34"/>
    </row>
    <row r="8" spans="1:17" ht="36" customHeight="1">
      <c r="A8" s="29" t="s">
        <v>0</v>
      </c>
      <c r="B8" s="30" t="s">
        <v>3</v>
      </c>
      <c r="C8" s="30" t="s">
        <v>11</v>
      </c>
      <c r="D8" s="30" t="s">
        <v>12</v>
      </c>
      <c r="E8" s="30" t="s">
        <v>9</v>
      </c>
      <c r="F8" s="30"/>
      <c r="G8" s="30"/>
      <c r="H8" s="30"/>
      <c r="I8" s="30" t="s">
        <v>4</v>
      </c>
      <c r="J8" s="31" t="s">
        <v>2</v>
      </c>
      <c r="K8" s="31"/>
      <c r="L8" s="31"/>
      <c r="M8" s="36" t="s">
        <v>15</v>
      </c>
      <c r="Q8" s="4"/>
    </row>
    <row r="9" spans="1:17" ht="124.5" customHeight="1">
      <c r="A9" s="29"/>
      <c r="B9" s="30"/>
      <c r="C9" s="30"/>
      <c r="D9" s="30"/>
      <c r="E9" s="22" t="s">
        <v>16</v>
      </c>
      <c r="F9" s="22" t="s">
        <v>17</v>
      </c>
      <c r="G9" s="22" t="s">
        <v>18</v>
      </c>
      <c r="H9" s="21"/>
      <c r="I9" s="30"/>
      <c r="J9" s="13" t="s">
        <v>10</v>
      </c>
      <c r="K9" s="14" t="s">
        <v>1</v>
      </c>
      <c r="L9" s="14" t="s">
        <v>7</v>
      </c>
      <c r="M9" s="36"/>
    </row>
    <row r="10" spans="1:17" ht="36.75" customHeight="1">
      <c r="A10" s="21">
        <v>1</v>
      </c>
      <c r="B10" s="25" t="s">
        <v>23</v>
      </c>
      <c r="C10" s="15" t="s">
        <v>19</v>
      </c>
      <c r="D10" s="20" t="s">
        <v>24</v>
      </c>
      <c r="E10" s="26">
        <v>2262</v>
      </c>
      <c r="F10" s="17">
        <v>3000</v>
      </c>
      <c r="G10" s="17">
        <v>2480</v>
      </c>
      <c r="H10" s="23">
        <f>SUM(E10:G10)</f>
        <v>7742</v>
      </c>
      <c r="I10" s="15">
        <v>3</v>
      </c>
      <c r="J10" s="18">
        <f t="shared" ref="J10" si="0">AVERAGE(E10:G10)</f>
        <v>2580.67</v>
      </c>
      <c r="K10" s="18">
        <f t="shared" ref="K10" si="1">STDEV(E10:G10)</f>
        <v>379.16</v>
      </c>
      <c r="L10" s="19">
        <f t="shared" ref="L10" si="2">K10/J10</f>
        <v>0.1469</v>
      </c>
      <c r="M10" s="16">
        <f>D10*E10</f>
        <v>58812</v>
      </c>
    </row>
    <row r="11" spans="1:17" ht="28.5" customHeight="1">
      <c r="A11" s="29" t="s">
        <v>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4">
        <f>SUM(M10:M10)</f>
        <v>58812</v>
      </c>
    </row>
    <row r="12" spans="1:17">
      <c r="A12" s="4"/>
      <c r="D12" s="4"/>
      <c r="E12" s="4"/>
      <c r="F12" s="4"/>
      <c r="G12" s="4"/>
      <c r="H12" s="4"/>
      <c r="I12" s="4"/>
      <c r="J12" s="5"/>
      <c r="K12" s="4"/>
      <c r="L12" s="4"/>
      <c r="M12" s="12"/>
    </row>
    <row r="13" spans="1:17" ht="21.6" customHeight="1">
      <c r="A13" s="4"/>
      <c r="B13" s="37" t="s">
        <v>20</v>
      </c>
      <c r="C13" s="37"/>
      <c r="D13" s="37"/>
      <c r="E13" s="37"/>
      <c r="F13" s="4"/>
      <c r="G13" s="4"/>
      <c r="H13" s="4"/>
      <c r="I13" s="4"/>
      <c r="J13" s="5"/>
      <c r="K13" s="4"/>
      <c r="L13" s="4"/>
      <c r="M13" s="12"/>
    </row>
    <row r="14" spans="1:17">
      <c r="A14" s="4"/>
      <c r="D14" s="4"/>
      <c r="E14" s="4"/>
      <c r="F14" s="4"/>
      <c r="G14" s="4"/>
      <c r="H14" s="4"/>
      <c r="I14" s="4"/>
      <c r="J14" s="5"/>
      <c r="K14" s="4"/>
      <c r="L14" s="4"/>
      <c r="M14" s="12"/>
    </row>
    <row r="15" spans="1:17">
      <c r="B15" s="27" t="s">
        <v>22</v>
      </c>
      <c r="E15" s="6"/>
      <c r="K15" s="35"/>
      <c r="L15" s="35"/>
      <c r="M15" s="35"/>
      <c r="N15" s="6"/>
    </row>
    <row r="16" spans="1:17">
      <c r="E16" s="6"/>
      <c r="F16" s="6"/>
      <c r="G16" s="6"/>
      <c r="L16" s="7"/>
      <c r="M16" s="2"/>
    </row>
    <row r="17" spans="10:13">
      <c r="J17" s="8"/>
      <c r="L17" s="9"/>
      <c r="M17" s="9"/>
    </row>
    <row r="18" spans="10:13">
      <c r="J18" s="8"/>
    </row>
    <row r="19" spans="10:13">
      <c r="J19" s="8"/>
      <c r="M19" s="6"/>
    </row>
  </sheetData>
  <mergeCells count="17">
    <mergeCell ref="K15:M15"/>
    <mergeCell ref="C8:C9"/>
    <mergeCell ref="D8:D9"/>
    <mergeCell ref="M8:M9"/>
    <mergeCell ref="A11:L11"/>
    <mergeCell ref="B13:E13"/>
    <mergeCell ref="I1:M1"/>
    <mergeCell ref="A8:A9"/>
    <mergeCell ref="B8:B9"/>
    <mergeCell ref="E8:H8"/>
    <mergeCell ref="I8:I9"/>
    <mergeCell ref="J8:L8"/>
    <mergeCell ref="A2:M2"/>
    <mergeCell ref="A5:E5"/>
    <mergeCell ref="F5:M5"/>
    <mergeCell ref="A6:E6"/>
    <mergeCell ref="F6:M6"/>
  </mergeCells>
  <pageMargins left="0.31496062992125984" right="0.15748031496062992" top="0.23622047244094491" bottom="0.23622047244094491" header="0.19685039370078741" footer="0"/>
  <pageSetup paperSize="9" scale="58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 (2)</vt:lpstr>
      <vt:lpstr>Лист1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smto</cp:lastModifiedBy>
  <cp:lastPrinted>2026-06-19T11:06:02Z</cp:lastPrinted>
  <dcterms:created xsi:type="dcterms:W3CDTF">2011-08-15T06:57:36Z</dcterms:created>
  <dcterms:modified xsi:type="dcterms:W3CDTF">2026-06-27T12:10:41Z</dcterms:modified>
</cp:coreProperties>
</file>