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строительный контроль\июнь\"/>
    </mc:Choice>
  </mc:AlternateContent>
  <bookViews>
    <workbookView xWindow="0" yWindow="0" windowWidth="28800" windowHeight="13725"/>
  </bookViews>
  <sheets>
    <sheet name="ССР ТЦ Раздел ПД№12_СМ - НМЦК. " sheetId="1" r:id="rId1"/>
  </sheets>
  <calcPr calcId="152511" iterateCount="1"/>
</workbook>
</file>

<file path=xl/calcChain.xml><?xml version="1.0" encoding="utf-8"?>
<calcChain xmlns="http://schemas.openxmlformats.org/spreadsheetml/2006/main">
  <c r="C16" i="1" l="1"/>
  <c r="C17" i="1" s="1"/>
  <c r="C18" i="1" l="1"/>
  <c r="E15" i="1"/>
  <c r="E16" i="1" l="1"/>
  <c r="E17" i="1" s="1"/>
  <c r="G15" i="1"/>
  <c r="E18" i="1" l="1"/>
  <c r="G16" i="1"/>
  <c r="G17" i="1" s="1"/>
  <c r="G18" i="1" l="1"/>
</calcChain>
</file>

<file path=xl/sharedStrings.xml><?xml version="1.0" encoding="utf-8"?>
<sst xmlns="http://schemas.openxmlformats.org/spreadsheetml/2006/main" count="45" uniqueCount="45">
  <si>
    <t>Приложение 2</t>
  </si>
  <si>
    <t>Приказа Минстроя России от 23.12.2019 №841/пр</t>
  </si>
  <si>
    <t>РАСЧЕТ НАЧАЛЬНОЙ (МАКСИМАЛЬНОЙ) ЦЕНЫ КОНТРАКТА</t>
  </si>
  <si>
    <t>Основание для расчета:</t>
  </si>
  <si>
    <t>1.</t>
  </si>
  <si>
    <t>2.</t>
  </si>
  <si>
    <t>3.</t>
  </si>
  <si>
    <t>Наименование работ и затрат</t>
  </si>
  <si>
    <t>Индекс фактической инфляции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</si>
  <si>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</si>
  <si>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</si>
  <si>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Стоимость без учета НДС</t>
  </si>
  <si>
    <t>Стоимость с учетом НДС</t>
  </si>
  <si>
    <t>Уровень цен утверждённой сметной документации</t>
  </si>
  <si>
    <t>Дата формирования НМЦК</t>
  </si>
  <si>
    <t>Итого индекс фактической инфляции:</t>
  </si>
  <si>
    <t>Акт об утверждении проектной документации, включая сводный сметный расчет стоимости строительства объекта: приказ ФГБОУ ВО «МГТУ» от 27.02.2025 № 122 «Об утверждении проектной документации на объект капитального строительства «Общежитие Майкопского государственного технологического университета по адресу: г. Майкоп, ул. Жуковского, д. 39»</t>
  </si>
  <si>
    <t xml:space="preserve">Заключение государственной экспертизы: от 29.06.2021 № 01-1-1-3-034181-2021, от 06.04.2022 № 01-1-1-2-020566-2022, от 25.02.2025 № 01-1-1-2-009370-2025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</si>
  <si>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</si>
  <si>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Утвержденный сводный сметный расчет</t>
  </si>
  <si>
    <t>III квартал 2024 (Сентябрь 2024)</t>
  </si>
  <si>
    <t>Стоимость работ в ценах
на дату утверждения сметной документации на
III квартал 2024г.</t>
  </si>
  <si>
    <t>Август 2025 / Июль 2025</t>
  </si>
  <si>
    <t>Сентябрь 2025 / Август 2025</t>
  </si>
  <si>
    <t>Октябрь 2025 /  Сентябрь 2025</t>
  </si>
  <si>
    <t>Ноябрь 2025 / Октябрь 2025</t>
  </si>
  <si>
    <t>Декабрь 2025 / Ноябрь 2025</t>
  </si>
  <si>
    <t>Окончание оказания услуги</t>
  </si>
  <si>
    <t>Расчет индекса фактической инфляции с использованием ИПЦ Росстата</t>
  </si>
  <si>
    <t>Январь 2026 / Декабрь 2025</t>
  </si>
  <si>
    <t>Февраль 2026 / Январь 2026</t>
  </si>
  <si>
    <t xml:space="preserve">Марта 2026 / Февраль 2026 </t>
  </si>
  <si>
    <t>Апрель 2026 / Март 2026</t>
  </si>
  <si>
    <t>НДС (22%)</t>
  </si>
  <si>
    <t xml:space="preserve">Строительный контроль </t>
  </si>
  <si>
    <t>оказание услуг по осуществлению строительного контроля в 2026 году по объекту капитального строительства:</t>
  </si>
  <si>
    <t xml:space="preserve">«Общежитие Майкопского государственного технологического университета по адресу: г. Майкоп, ул. Жуковского, д. 39» </t>
  </si>
  <si>
    <t>июнь 2026</t>
  </si>
  <si>
    <t>Стоимость работ в
ценах на дату формирования начальной (максимальной) цены контракта
II квартал 2026г.</t>
  </si>
  <si>
    <t>СМР:  32000000,00 рублей / 0,99479459223 (коэффициент снижения по результатам торгов на выполнение строительных работ) = 32167444,67 рублей (с учетом фактической и прогнозной инфляции на июль 2025)</t>
  </si>
  <si>
    <t>Строительный контроль 1,81% - 582230,75 рублей</t>
  </si>
  <si>
    <t>август 2026</t>
  </si>
  <si>
    <t>Май 2026 / Апрель 2026</t>
  </si>
  <si>
    <t>Июнь 2026 / Май 2026</t>
  </si>
  <si>
    <t>0,9981*1,0128*1,0018*1,0067*1,0010*1,0072*1,0008*1,0169*0,9874*0,9874*0,9874 =1,0070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</si>
</sst>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_ ;\-0.00\ "/>
  </numFmts>
  <fonts count="13" x14ac:knownFonts="1">
    <font>
      <sz val="11"/>
      <color rgb="FF000000"/>
      <name val="Calibri"/>
      <charset val="204"/>
    </font>
    <font>
      <sz val="10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name val="Arial"/>
      <family val="2"/>
      <charset val="204"/>
    </font>
    <font>
      <sz val="12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164" fontId="4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10" fontId="2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wrapText="1"/>
    </xf>
    <xf numFmtId="2" fontId="3" fillId="0" borderId="13" xfId="0" applyNumberFormat="1" applyFont="1" applyBorder="1" applyAlignment="1">
      <alignment vertical="center" wrapText="1"/>
    </xf>
    <xf numFmtId="164" fontId="3" fillId="0" borderId="0" xfId="0" applyNumberFormat="1" applyFont="1" applyFill="1" applyBorder="1" applyAlignment="1" applyProtection="1">
      <alignment horizontal="center"/>
    </xf>
    <xf numFmtId="2" fontId="3" fillId="0" borderId="8" xfId="0" applyNumberFormat="1" applyFont="1" applyFill="1" applyBorder="1" applyAlignment="1" applyProtection="1">
      <alignment horizontal="center"/>
    </xf>
    <xf numFmtId="165" fontId="3" fillId="0" borderId="6" xfId="0" applyNumberFormat="1" applyFont="1" applyFill="1" applyBorder="1" applyAlignment="1" applyProtection="1">
      <alignment horizontal="center" vertical="center" wrapText="1"/>
    </xf>
    <xf numFmtId="2" fontId="3" fillId="0" borderId="12" xfId="0" applyNumberFormat="1" applyFont="1" applyBorder="1" applyAlignment="1">
      <alignment vertical="center" wrapText="1"/>
    </xf>
    <xf numFmtId="164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center" vertical="top" wrapText="1"/>
    </xf>
    <xf numFmtId="164" fontId="9" fillId="0" borderId="8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11" xfId="0" applyNumberFormat="1" applyFont="1" applyFill="1" applyBorder="1" applyAlignment="1" applyProtection="1"/>
    <xf numFmtId="0" fontId="8" fillId="0" borderId="11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vertical="top"/>
    </xf>
    <xf numFmtId="0" fontId="8" fillId="0" borderId="0" xfId="0" applyFont="1" applyAlignment="1">
      <alignment horizontal="right" vertical="top"/>
    </xf>
    <xf numFmtId="1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wrapText="1"/>
    </xf>
    <xf numFmtId="0" fontId="8" fillId="0" borderId="5" xfId="0" applyNumberFormat="1" applyFont="1" applyFill="1" applyBorder="1" applyAlignment="1" applyProtection="1">
      <alignment horizontal="center" wrapText="1"/>
    </xf>
    <xf numFmtId="0" fontId="8" fillId="0" borderId="7" xfId="0" applyNumberFormat="1" applyFont="1" applyFill="1" applyBorder="1" applyAlignment="1" applyProtection="1">
      <alignment horizontal="left" vertical="top"/>
    </xf>
    <xf numFmtId="0" fontId="8" fillId="0" borderId="8" xfId="0" applyNumberFormat="1" applyFont="1" applyFill="1" applyBorder="1" applyAlignment="1" applyProtection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3" fillId="0" borderId="9" xfId="0" applyNumberFormat="1" applyFont="1" applyFill="1" applyBorder="1" applyAlignment="1" applyProtection="1">
      <alignment horizontal="left" vertical="top"/>
    </xf>
    <xf numFmtId="0" fontId="3" fillId="0" borderId="10" xfId="0" applyNumberFormat="1" applyFont="1" applyFill="1" applyBorder="1" applyAlignment="1" applyProtection="1">
      <alignment horizontal="left" vertical="top"/>
    </xf>
    <xf numFmtId="49" fontId="8" fillId="0" borderId="0" xfId="0" applyNumberFormat="1" applyFont="1" applyFill="1" applyBorder="1" applyAlignment="1" applyProtection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vertical="top" wrapText="1"/>
    </xf>
    <xf numFmtId="49" fontId="1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right" vertical="top" wrapText="1"/>
    </xf>
    <xf numFmtId="10" fontId="8" fillId="0" borderId="0" xfId="0" applyNumberFormat="1" applyFont="1" applyFill="1" applyBorder="1" applyAlignment="1" applyProtection="1">
      <alignment horizontal="left" vertical="top"/>
    </xf>
    <xf numFmtId="10" fontId="1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16" workbookViewId="0">
      <selection activeCell="J32" sqref="J32"/>
    </sheetView>
  </sheetViews>
  <sheetFormatPr defaultColWidth="9.140625" defaultRowHeight="12.75" customHeight="1" x14ac:dyDescent="0.2"/>
  <cols>
    <col min="1" max="1" width="4.5703125" style="1" customWidth="1"/>
    <col min="2" max="2" width="58.140625" style="1" customWidth="1"/>
    <col min="3" max="3" width="17.7109375" style="1" customWidth="1"/>
    <col min="4" max="4" width="14.140625" style="1" customWidth="1"/>
    <col min="5" max="5" width="29.7109375" style="1" customWidth="1"/>
    <col min="6" max="6" width="15.140625" style="1" customWidth="1"/>
    <col min="7" max="7" width="18.42578125" style="1" customWidth="1"/>
    <col min="8" max="16384" width="9.140625" style="1"/>
  </cols>
  <sheetData>
    <row r="1" spans="1:7" customFormat="1" ht="15" x14ac:dyDescent="0.25">
      <c r="A1" s="2"/>
      <c r="B1" s="2"/>
      <c r="C1" s="2"/>
      <c r="D1" s="2"/>
      <c r="E1" s="2"/>
      <c r="F1" s="2"/>
      <c r="G1" s="3" t="s">
        <v>0</v>
      </c>
    </row>
    <row r="2" spans="1:7" customFormat="1" ht="15" x14ac:dyDescent="0.25">
      <c r="A2" s="2"/>
      <c r="B2" s="2"/>
      <c r="C2" s="2"/>
      <c r="D2" s="2"/>
      <c r="E2" s="2"/>
      <c r="F2" s="2"/>
      <c r="G2" s="3" t="s">
        <v>1</v>
      </c>
    </row>
    <row r="3" spans="1:7" customFormat="1" ht="15" x14ac:dyDescent="0.25">
      <c r="A3" s="2"/>
      <c r="B3" s="2"/>
      <c r="C3" s="2"/>
      <c r="D3" s="2"/>
      <c r="E3" s="2"/>
      <c r="F3" s="2"/>
      <c r="G3" s="3"/>
    </row>
    <row r="4" spans="1:7" customFormat="1" ht="30.75" customHeight="1" x14ac:dyDescent="0.25">
      <c r="A4" s="27"/>
      <c r="B4" s="55" t="s">
        <v>2</v>
      </c>
      <c r="C4" s="55"/>
      <c r="D4" s="55"/>
      <c r="E4" s="55"/>
      <c r="F4" s="55"/>
      <c r="G4" s="55"/>
    </row>
    <row r="5" spans="1:7" customFormat="1" ht="24" customHeight="1" x14ac:dyDescent="0.25">
      <c r="A5" s="27"/>
      <c r="B5" s="56" t="s">
        <v>35</v>
      </c>
      <c r="C5" s="56"/>
      <c r="D5" s="56"/>
      <c r="E5" s="56"/>
      <c r="F5" s="56"/>
      <c r="G5" s="56"/>
    </row>
    <row r="6" spans="1:7" customFormat="1" ht="23.25" customHeight="1" x14ac:dyDescent="0.25">
      <c r="A6" s="27"/>
      <c r="B6" s="56" t="s">
        <v>36</v>
      </c>
      <c r="C6" s="56"/>
      <c r="D6" s="56"/>
      <c r="E6" s="56"/>
      <c r="F6" s="56"/>
      <c r="G6" s="56"/>
    </row>
    <row r="7" spans="1:7" customFormat="1" ht="36" customHeight="1" x14ac:dyDescent="0.25">
      <c r="A7" s="27"/>
      <c r="B7" s="28"/>
      <c r="C7" s="28"/>
      <c r="D7" s="28"/>
      <c r="E7" s="28"/>
      <c r="F7" s="28"/>
      <c r="G7" s="28"/>
    </row>
    <row r="8" spans="1:7" customFormat="1" ht="21.75" customHeight="1" x14ac:dyDescent="0.25">
      <c r="A8" s="29" t="s">
        <v>3</v>
      </c>
      <c r="B8" s="30"/>
      <c r="C8" s="31"/>
      <c r="D8" s="31"/>
      <c r="E8" s="31"/>
      <c r="F8" s="31"/>
      <c r="G8" s="31"/>
    </row>
    <row r="9" spans="1:7" customFormat="1" ht="50.25" customHeight="1" x14ac:dyDescent="0.25">
      <c r="A9" s="32" t="s">
        <v>4</v>
      </c>
      <c r="B9" s="57" t="s">
        <v>16</v>
      </c>
      <c r="C9" s="57"/>
      <c r="D9" s="57"/>
      <c r="E9" s="57"/>
      <c r="F9" s="57"/>
      <c r="G9" s="57"/>
    </row>
    <row r="10" spans="1:7" customFormat="1" ht="35.25" customHeight="1" x14ac:dyDescent="0.25">
      <c r="A10" s="32" t="s">
        <v>5</v>
      </c>
      <c r="B10" s="57" t="s">
        <v>17</v>
      </c>
      <c r="C10" s="57"/>
      <c r="D10" s="57"/>
      <c r="E10" s="57"/>
      <c r="F10" s="57"/>
      <c r="G10" s="57"/>
    </row>
    <row r="11" spans="1:7" customFormat="1" ht="19.5" customHeight="1" x14ac:dyDescent="0.25">
      <c r="A11" s="32" t="s">
        <v>6</v>
      </c>
      <c r="B11" s="57" t="s">
        <v>19</v>
      </c>
      <c r="C11" s="57"/>
      <c r="D11" s="57"/>
      <c r="E11" s="57"/>
      <c r="F11" s="57"/>
      <c r="G11" s="57"/>
    </row>
    <row r="12" spans="1:7" customFormat="1" ht="15.75" customHeight="1" thickBot="1" x14ac:dyDescent="0.3">
      <c r="A12" s="27"/>
      <c r="B12" s="30"/>
      <c r="C12" s="30"/>
      <c r="D12" s="30"/>
      <c r="E12" s="30"/>
      <c r="F12" s="30"/>
      <c r="G12" s="30"/>
    </row>
    <row r="13" spans="1:7" customFormat="1" ht="209.25" customHeight="1" thickBot="1" x14ac:dyDescent="0.3">
      <c r="A13" s="58" t="s">
        <v>7</v>
      </c>
      <c r="B13" s="59"/>
      <c r="C13" s="25" t="s">
        <v>21</v>
      </c>
      <c r="D13" s="25" t="s">
        <v>8</v>
      </c>
      <c r="E13" s="25" t="s">
        <v>38</v>
      </c>
      <c r="F13" s="25" t="s">
        <v>9</v>
      </c>
      <c r="G13" s="15" t="s">
        <v>10</v>
      </c>
    </row>
    <row r="14" spans="1:7" customFormat="1" ht="23.25" customHeight="1" thickBot="1" x14ac:dyDescent="0.3">
      <c r="A14" s="60">
        <v>1</v>
      </c>
      <c r="B14" s="61"/>
      <c r="C14" s="26">
        <v>2</v>
      </c>
      <c r="D14" s="26">
        <v>3</v>
      </c>
      <c r="E14" s="26">
        <v>4</v>
      </c>
      <c r="F14" s="26">
        <v>5</v>
      </c>
      <c r="G14" s="16">
        <v>6</v>
      </c>
    </row>
    <row r="15" spans="1:7" customFormat="1" ht="19.5" customHeight="1" thickBot="1" x14ac:dyDescent="0.3">
      <c r="A15" s="64" t="s">
        <v>34</v>
      </c>
      <c r="B15" s="65"/>
      <c r="C15" s="17">
        <v>477238.32</v>
      </c>
      <c r="D15" s="18">
        <v>1.0069999999999999</v>
      </c>
      <c r="E15" s="19">
        <f>C15*D15</f>
        <v>480578.98823999998</v>
      </c>
      <c r="F15" s="24">
        <v>1</v>
      </c>
      <c r="G15" s="20">
        <f>E15*F15</f>
        <v>480578.98823999998</v>
      </c>
    </row>
    <row r="16" spans="1:7" customFormat="1" ht="19.5" customHeight="1" thickBot="1" x14ac:dyDescent="0.3">
      <c r="A16" s="62" t="s">
        <v>11</v>
      </c>
      <c r="B16" s="63"/>
      <c r="C16" s="21">
        <f>SUM(C15:C15)</f>
        <v>477238.32</v>
      </c>
      <c r="D16" s="22"/>
      <c r="E16" s="19">
        <f>SUM(E15:E15)</f>
        <v>480578.98823999998</v>
      </c>
      <c r="F16" s="23"/>
      <c r="G16" s="19">
        <f>SUM(G15:G15)</f>
        <v>480578.98823999998</v>
      </c>
    </row>
    <row r="17" spans="1:7" customFormat="1" ht="19.5" customHeight="1" thickBot="1" x14ac:dyDescent="0.3">
      <c r="A17" s="62" t="s">
        <v>33</v>
      </c>
      <c r="B17" s="63"/>
      <c r="C17" s="21">
        <f>C16*22%</f>
        <v>104992.4304</v>
      </c>
      <c r="D17" s="22"/>
      <c r="E17" s="19">
        <f>E16*22%</f>
        <v>105727.37741279999</v>
      </c>
      <c r="F17" s="23"/>
      <c r="G17" s="19">
        <f>G16*22%</f>
        <v>105727.37741279999</v>
      </c>
    </row>
    <row r="18" spans="1:7" customFormat="1" ht="19.5" customHeight="1" thickBot="1" x14ac:dyDescent="0.3">
      <c r="A18" s="66" t="s">
        <v>12</v>
      </c>
      <c r="B18" s="67"/>
      <c r="C18" s="21">
        <f>SUM(C16:C17)</f>
        <v>582230.75040000002</v>
      </c>
      <c r="D18" s="22"/>
      <c r="E18" s="19">
        <f>SUM(E16:E17)</f>
        <v>586306.36565279996</v>
      </c>
      <c r="F18" s="23"/>
      <c r="G18" s="19">
        <f>SUM(G16:G17)</f>
        <v>586306.36565279996</v>
      </c>
    </row>
    <row r="19" spans="1:7" customFormat="1" ht="15" customHeight="1" x14ac:dyDescent="0.25">
      <c r="A19" s="33"/>
      <c r="B19" s="33"/>
      <c r="C19" s="34"/>
      <c r="D19" s="35"/>
      <c r="E19" s="35"/>
      <c r="F19" s="35"/>
      <c r="G19" s="34"/>
    </row>
    <row r="20" spans="1:7" customFormat="1" ht="20.25" customHeight="1" x14ac:dyDescent="0.25">
      <c r="A20" s="36"/>
      <c r="B20" s="37" t="s">
        <v>13</v>
      </c>
      <c r="C20" s="57" t="s">
        <v>20</v>
      </c>
      <c r="D20" s="57"/>
      <c r="E20" s="73"/>
      <c r="F20" s="35"/>
      <c r="G20" s="35"/>
    </row>
    <row r="21" spans="1:7" customFormat="1" ht="16.5" customHeight="1" x14ac:dyDescent="0.25">
      <c r="A21" s="27"/>
      <c r="B21" s="38" t="s">
        <v>14</v>
      </c>
      <c r="C21" s="68" t="s">
        <v>37</v>
      </c>
      <c r="D21" s="69"/>
      <c r="E21" s="39"/>
      <c r="F21" s="40"/>
      <c r="G21" s="40"/>
    </row>
    <row r="22" spans="1:7" customFormat="1" ht="21.75" customHeight="1" x14ac:dyDescent="0.25">
      <c r="A22" s="27"/>
      <c r="B22" s="38" t="s">
        <v>27</v>
      </c>
      <c r="C22" s="74" t="s">
        <v>41</v>
      </c>
      <c r="D22" s="69"/>
      <c r="E22" s="39"/>
      <c r="F22" s="40"/>
      <c r="G22" s="40"/>
    </row>
    <row r="23" spans="1:7" customFormat="1" ht="39.75" customHeight="1" x14ac:dyDescent="0.25">
      <c r="A23" s="57" t="s">
        <v>39</v>
      </c>
      <c r="B23" s="57"/>
      <c r="C23" s="57"/>
      <c r="D23" s="57"/>
      <c r="E23" s="57"/>
      <c r="F23" s="40"/>
      <c r="G23" s="40"/>
    </row>
    <row r="24" spans="1:7" customFormat="1" ht="20.25" customHeight="1" x14ac:dyDescent="0.25">
      <c r="A24" s="70" t="s">
        <v>40</v>
      </c>
      <c r="B24" s="71"/>
      <c r="C24" s="72"/>
      <c r="D24" s="41"/>
      <c r="E24" s="39"/>
      <c r="F24" s="40"/>
      <c r="G24" s="40"/>
    </row>
    <row r="25" spans="1:7" customFormat="1" ht="15" customHeight="1" x14ac:dyDescent="0.25">
      <c r="A25" s="27"/>
      <c r="B25" s="42"/>
      <c r="C25" s="40"/>
      <c r="D25" s="40"/>
      <c r="E25" s="40"/>
      <c r="F25" s="40"/>
      <c r="G25" s="42"/>
    </row>
    <row r="26" spans="1:7" customFormat="1" ht="19.5" customHeight="1" x14ac:dyDescent="0.25">
      <c r="A26" s="43" t="s">
        <v>28</v>
      </c>
      <c r="B26" s="43"/>
      <c r="C26" s="43"/>
      <c r="D26" s="43"/>
      <c r="E26" s="43"/>
      <c r="F26" s="43"/>
      <c r="G26" s="43"/>
    </row>
    <row r="27" spans="1:7" customFormat="1" ht="18.75" customHeight="1" x14ac:dyDescent="0.25">
      <c r="A27" s="43"/>
      <c r="B27" s="32"/>
      <c r="C27" s="44" t="s">
        <v>22</v>
      </c>
      <c r="D27" s="45"/>
      <c r="E27" s="78">
        <v>0.99809999999999999</v>
      </c>
      <c r="F27" s="43"/>
      <c r="G27" s="43"/>
    </row>
    <row r="28" spans="1:7" customFormat="1" ht="21" customHeight="1" x14ac:dyDescent="0.25">
      <c r="A28" s="43"/>
      <c r="B28" s="32"/>
      <c r="C28" s="44" t="s">
        <v>23</v>
      </c>
      <c r="D28" s="45"/>
      <c r="E28" s="79">
        <v>1.0127999999999999</v>
      </c>
      <c r="F28" s="43"/>
      <c r="G28" s="43"/>
    </row>
    <row r="29" spans="1:7" customFormat="1" ht="21" customHeight="1" x14ac:dyDescent="0.25">
      <c r="A29" s="43"/>
      <c r="B29" s="32"/>
      <c r="C29" s="44" t="s">
        <v>24</v>
      </c>
      <c r="D29" s="45"/>
      <c r="E29" s="79">
        <v>1.0018</v>
      </c>
      <c r="F29" s="43"/>
      <c r="G29" s="43"/>
    </row>
    <row r="30" spans="1:7" customFormat="1" ht="20.25" customHeight="1" x14ac:dyDescent="0.25">
      <c r="A30" s="27"/>
      <c r="B30" s="32"/>
      <c r="C30" s="32" t="s">
        <v>25</v>
      </c>
      <c r="D30" s="45"/>
      <c r="E30" s="79">
        <v>1.0066999999999999</v>
      </c>
      <c r="F30" s="46"/>
      <c r="G30" s="46"/>
    </row>
    <row r="31" spans="1:7" customFormat="1" ht="23.25" customHeight="1" x14ac:dyDescent="0.25">
      <c r="A31" s="27"/>
      <c r="B31" s="32"/>
      <c r="C31" s="32" t="s">
        <v>26</v>
      </c>
      <c r="D31" s="45"/>
      <c r="E31" s="79">
        <v>1.0009999999999999</v>
      </c>
      <c r="F31" s="46"/>
      <c r="G31" s="46"/>
    </row>
    <row r="32" spans="1:7" customFormat="1" ht="23.25" customHeight="1" x14ac:dyDescent="0.25">
      <c r="A32" s="27"/>
      <c r="B32" s="50" t="s">
        <v>29</v>
      </c>
      <c r="C32" s="50"/>
      <c r="D32" s="45"/>
      <c r="E32" s="79">
        <v>1.0072000000000001</v>
      </c>
      <c r="F32" s="46"/>
      <c r="G32" s="46"/>
    </row>
    <row r="33" spans="1:7" customFormat="1" ht="23.25" customHeight="1" x14ac:dyDescent="0.25">
      <c r="A33" s="27"/>
      <c r="B33" s="50" t="s">
        <v>30</v>
      </c>
      <c r="C33" s="50"/>
      <c r="D33" s="45"/>
      <c r="E33" s="79">
        <v>1.0007999999999999</v>
      </c>
      <c r="F33" s="46"/>
      <c r="G33" s="46"/>
    </row>
    <row r="34" spans="1:7" customFormat="1" ht="23.25" customHeight="1" x14ac:dyDescent="0.25">
      <c r="A34" s="27"/>
      <c r="B34" s="50" t="s">
        <v>31</v>
      </c>
      <c r="C34" s="50"/>
      <c r="D34" s="45"/>
      <c r="E34" s="79">
        <v>1.0168999999999999</v>
      </c>
      <c r="F34" s="46"/>
      <c r="G34" s="46"/>
    </row>
    <row r="35" spans="1:7" customFormat="1" ht="23.25" customHeight="1" x14ac:dyDescent="0.25">
      <c r="A35" s="27"/>
      <c r="B35" s="50" t="s">
        <v>32</v>
      </c>
      <c r="C35" s="50"/>
      <c r="D35" s="45"/>
      <c r="E35" s="79">
        <v>0.98740000000000006</v>
      </c>
      <c r="F35" s="46"/>
      <c r="G35" s="46"/>
    </row>
    <row r="36" spans="1:7" customFormat="1" ht="23.25" customHeight="1" x14ac:dyDescent="0.25">
      <c r="A36" s="27"/>
      <c r="B36" s="50" t="s">
        <v>42</v>
      </c>
      <c r="C36" s="50"/>
      <c r="D36" s="45"/>
      <c r="E36" s="79">
        <v>0.98740000000000006</v>
      </c>
      <c r="F36" s="46"/>
      <c r="G36" s="46"/>
    </row>
    <row r="37" spans="1:7" customFormat="1" ht="23.25" customHeight="1" x14ac:dyDescent="0.25">
      <c r="A37" s="27"/>
      <c r="B37" s="50" t="s">
        <v>43</v>
      </c>
      <c r="C37" s="50"/>
      <c r="D37" s="45"/>
      <c r="E37" s="79">
        <v>0.98740000000000006</v>
      </c>
      <c r="F37" s="46"/>
      <c r="G37" s="46"/>
    </row>
    <row r="38" spans="1:7" customFormat="1" ht="25.5" customHeight="1" x14ac:dyDescent="0.25">
      <c r="A38" s="27"/>
      <c r="B38" s="49" t="s">
        <v>15</v>
      </c>
      <c r="C38" s="49"/>
      <c r="D38" s="47"/>
      <c r="E38" s="46"/>
      <c r="F38" s="46"/>
      <c r="G38" s="46"/>
    </row>
    <row r="39" spans="1:7" customFormat="1" ht="19.5" customHeight="1" x14ac:dyDescent="0.25">
      <c r="A39" s="48" t="s">
        <v>44</v>
      </c>
      <c r="B39" s="48"/>
      <c r="C39" s="48"/>
      <c r="D39" s="48"/>
      <c r="E39" s="48"/>
      <c r="F39" s="48"/>
      <c r="G39" s="48"/>
    </row>
    <row r="40" spans="1:7" s="6" customFormat="1" ht="21" customHeight="1" x14ac:dyDescent="0.25">
      <c r="A40" s="51"/>
      <c r="B40" s="51"/>
      <c r="C40" s="51"/>
      <c r="D40" s="51"/>
      <c r="E40" s="51"/>
      <c r="F40" s="51"/>
      <c r="G40" s="51"/>
    </row>
    <row r="41" spans="1:7" s="6" customFormat="1" ht="15" customHeight="1" x14ac:dyDescent="0.25">
      <c r="A41" s="4"/>
      <c r="B41" s="52"/>
      <c r="C41" s="52"/>
      <c r="D41" s="53"/>
      <c r="E41" s="53"/>
      <c r="F41" s="5"/>
      <c r="G41" s="7"/>
    </row>
    <row r="42" spans="1:7" s="6" customFormat="1" ht="15" customHeight="1" x14ac:dyDescent="0.25">
      <c r="A42" s="4"/>
      <c r="B42" s="52"/>
      <c r="C42" s="52"/>
      <c r="D42" s="53"/>
      <c r="E42" s="53"/>
      <c r="F42" s="5"/>
      <c r="G42" s="7"/>
    </row>
    <row r="43" spans="1:7" s="6" customFormat="1" ht="15" customHeight="1" x14ac:dyDescent="0.25">
      <c r="A43" s="4"/>
      <c r="B43" s="54"/>
      <c r="C43" s="52"/>
      <c r="D43" s="12"/>
      <c r="E43" s="12"/>
      <c r="F43" s="13"/>
      <c r="G43" s="7"/>
    </row>
    <row r="44" spans="1:7" s="6" customFormat="1" ht="15" customHeight="1" x14ac:dyDescent="0.25">
      <c r="A44" s="4"/>
      <c r="B44" s="54"/>
      <c r="C44" s="52"/>
      <c r="D44" s="12"/>
      <c r="E44" s="12"/>
      <c r="F44" s="13"/>
      <c r="G44" s="7"/>
    </row>
    <row r="45" spans="1:7" s="6" customFormat="1" ht="15" customHeight="1" x14ac:dyDescent="0.25">
      <c r="A45" s="4"/>
      <c r="B45" s="75"/>
      <c r="C45" s="75"/>
      <c r="D45" s="7"/>
      <c r="E45" s="7"/>
      <c r="F45" s="7"/>
      <c r="G45" s="7"/>
    </row>
    <row r="46" spans="1:7" s="6" customFormat="1" ht="15" customHeight="1" x14ac:dyDescent="0.25">
      <c r="A46" s="4"/>
      <c r="B46" s="52"/>
      <c r="C46" s="52"/>
      <c r="D46" s="76"/>
      <c r="E46" s="53"/>
      <c r="F46" s="8"/>
      <c r="G46" s="7"/>
    </row>
    <row r="47" spans="1:7" s="6" customFormat="1" ht="15" customHeight="1" x14ac:dyDescent="0.25">
      <c r="A47" s="4"/>
      <c r="B47" s="52"/>
      <c r="C47" s="52"/>
      <c r="D47" s="53"/>
      <c r="E47" s="53"/>
      <c r="F47" s="8"/>
      <c r="G47" s="7"/>
    </row>
    <row r="48" spans="1:7" s="6" customFormat="1" ht="15" customHeight="1" x14ac:dyDescent="0.25">
      <c r="A48" s="4"/>
      <c r="B48" s="54"/>
      <c r="C48" s="52"/>
      <c r="D48" s="76"/>
      <c r="E48" s="53"/>
      <c r="F48" s="8"/>
      <c r="G48" s="7"/>
    </row>
    <row r="49" spans="1:10" s="6" customFormat="1" ht="15" customHeight="1" x14ac:dyDescent="0.25">
      <c r="A49" s="4"/>
      <c r="B49" s="54"/>
      <c r="C49" s="52"/>
      <c r="D49" s="76"/>
      <c r="E49" s="53"/>
      <c r="F49" s="8"/>
      <c r="G49" s="7"/>
    </row>
    <row r="50" spans="1:10" s="6" customFormat="1" ht="15" customHeight="1" x14ac:dyDescent="0.25">
      <c r="A50" s="4"/>
      <c r="B50" s="75"/>
      <c r="C50" s="75"/>
      <c r="D50" s="7"/>
      <c r="E50" s="7"/>
      <c r="F50" s="7"/>
      <c r="G50" s="7"/>
    </row>
    <row r="51" spans="1:10" s="6" customFormat="1" ht="15" customHeight="1" x14ac:dyDescent="0.25">
      <c r="A51" s="4"/>
      <c r="B51" s="52"/>
      <c r="C51" s="52"/>
      <c r="D51" s="76"/>
      <c r="E51" s="53"/>
      <c r="F51" s="8"/>
      <c r="G51" s="7"/>
      <c r="J51" s="14" t="s">
        <v>18</v>
      </c>
    </row>
    <row r="52" spans="1:10" s="6" customFormat="1" ht="15" customHeight="1" x14ac:dyDescent="0.25">
      <c r="A52" s="4"/>
      <c r="B52" s="52"/>
      <c r="C52" s="52"/>
      <c r="D52" s="76"/>
      <c r="E52" s="53"/>
      <c r="F52" s="8"/>
      <c r="G52" s="7"/>
    </row>
    <row r="53" spans="1:10" s="6" customFormat="1" ht="15" customHeight="1" x14ac:dyDescent="0.25">
      <c r="A53" s="4"/>
      <c r="B53" s="54"/>
      <c r="C53" s="52"/>
      <c r="D53" s="76"/>
      <c r="E53" s="53"/>
      <c r="F53" s="8"/>
      <c r="G53" s="7"/>
    </row>
    <row r="54" spans="1:10" s="6" customFormat="1" ht="15" customHeight="1" x14ac:dyDescent="0.25">
      <c r="A54" s="4"/>
      <c r="B54" s="54"/>
      <c r="C54" s="52"/>
      <c r="D54" s="76"/>
      <c r="E54" s="53"/>
      <c r="F54" s="8"/>
      <c r="G54" s="7"/>
    </row>
    <row r="55" spans="1:10" s="6" customFormat="1" ht="15" customHeight="1" x14ac:dyDescent="0.25">
      <c r="A55" s="4"/>
      <c r="B55" s="75"/>
      <c r="C55" s="75"/>
      <c r="D55" s="75"/>
      <c r="E55" s="75"/>
      <c r="F55" s="9"/>
      <c r="G55" s="7"/>
    </row>
    <row r="56" spans="1:10" s="6" customFormat="1" ht="15" customHeight="1" x14ac:dyDescent="0.25">
      <c r="A56" s="4"/>
      <c r="B56" s="77"/>
      <c r="C56" s="75"/>
      <c r="D56" s="75"/>
      <c r="E56" s="75"/>
      <c r="F56" s="10"/>
      <c r="G56" s="7"/>
    </row>
    <row r="57" spans="1:10" customFormat="1" ht="15" x14ac:dyDescent="0.25">
      <c r="B57" s="11"/>
      <c r="C57" s="11"/>
      <c r="D57" s="11"/>
      <c r="E57" s="11"/>
      <c r="F57" s="11"/>
      <c r="G57" s="11"/>
    </row>
  </sheetData>
  <mergeCells count="52">
    <mergeCell ref="B55:E55"/>
    <mergeCell ref="B56:E56"/>
    <mergeCell ref="B47:C47"/>
    <mergeCell ref="D47:E47"/>
    <mergeCell ref="B50:C50"/>
    <mergeCell ref="B51:C51"/>
    <mergeCell ref="D51:E51"/>
    <mergeCell ref="B45:C45"/>
    <mergeCell ref="D53:E53"/>
    <mergeCell ref="D54:E54"/>
    <mergeCell ref="B46:C46"/>
    <mergeCell ref="B54:C54"/>
    <mergeCell ref="B48:C48"/>
    <mergeCell ref="B49:C49"/>
    <mergeCell ref="D48:E48"/>
    <mergeCell ref="D49:E49"/>
    <mergeCell ref="B53:C53"/>
    <mergeCell ref="B52:C52"/>
    <mergeCell ref="D52:E52"/>
    <mergeCell ref="D46:E46"/>
    <mergeCell ref="A18:B18"/>
    <mergeCell ref="A23:E23"/>
    <mergeCell ref="C21:D21"/>
    <mergeCell ref="A24:C24"/>
    <mergeCell ref="C20:E20"/>
    <mergeCell ref="C22:D22"/>
    <mergeCell ref="B11:G11"/>
    <mergeCell ref="A13:B13"/>
    <mergeCell ref="A14:B14"/>
    <mergeCell ref="A16:B16"/>
    <mergeCell ref="A17:B17"/>
    <mergeCell ref="A15:B15"/>
    <mergeCell ref="B4:G4"/>
    <mergeCell ref="B5:G5"/>
    <mergeCell ref="B6:G6"/>
    <mergeCell ref="B9:G9"/>
    <mergeCell ref="B10:G10"/>
    <mergeCell ref="A40:G40"/>
    <mergeCell ref="B41:C41"/>
    <mergeCell ref="D41:E41"/>
    <mergeCell ref="B44:C44"/>
    <mergeCell ref="B43:C43"/>
    <mergeCell ref="B42:C42"/>
    <mergeCell ref="D42:E42"/>
    <mergeCell ref="A39:G39"/>
    <mergeCell ref="B38:C38"/>
    <mergeCell ref="B32:C32"/>
    <mergeCell ref="B33:C33"/>
    <mergeCell ref="B34:C34"/>
    <mergeCell ref="B35:C35"/>
    <mergeCell ref="B36:C36"/>
    <mergeCell ref="B37:C37"/>
  </mergeCells>
  <pageMargins left="0.70866141732283472" right="0.70866141732283472" top="0.74803149606299213" bottom="0.74803149606299213" header="0.31496062992125984" footer="0.31496062992125984"/>
  <pageSetup paperSize="9" scale="75" fitToHeight="100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ССР ТЦ Раздел ПД№12_СМ - НМЦК.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2026-06-22T09:33:45Z</cp:lastPrinted>
  <dcterms:created xsi:type="dcterms:W3CDTF">2020-09-25T12:10:42Z</dcterms:created>
  <dcterms:modified xsi:type="dcterms:W3CDTF">2026-06-22T09:33:54Z</dcterms:modified>
</cp:coreProperties>
</file>