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aleevaGF\AppData\Local\LANIT\LanDocs\EditedFiles\"/>
    </mc:Choice>
  </mc:AlternateContent>
  <bookViews>
    <workbookView xWindow="0" yWindow="0" windowWidth="28800" windowHeight="1170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Лист1!$G$12</definedName>
    <definedName name="_ftnref4" localSheetId="0">Лист1!$P$12</definedName>
    <definedName name="_ftnref5" localSheetId="0">Лист1!$B$7</definedName>
    <definedName name="_ftnref6" localSheetId="0">Лист1!$H$13</definedName>
    <definedName name="_ftnref7" localSheetId="0">Лист1!$M$13</definedName>
    <definedName name="_ftnref8" localSheetId="0">Лист1!$N$13</definedName>
    <definedName name="_ftnref9" localSheetId="0">Лист1!$H$14</definedName>
  </definedNames>
  <calcPr calcId="162913" refMode="R1C1"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7" i="1" l="1"/>
  <c r="L17" i="1" l="1"/>
  <c r="K17" i="1"/>
  <c r="N18" i="1" l="1"/>
</calcChain>
</file>

<file path=xl/sharedStrings.xml><?xml version="1.0" encoding="utf-8"?>
<sst xmlns="http://schemas.openxmlformats.org/spreadsheetml/2006/main" count="38" uniqueCount="36">
  <si>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</si>
  <si>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</si>
  <si>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</si>
  <si>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</si>
  <si>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</si>
  <si>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</si>
  <si>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</si>
  <si>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</si>
  <si>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</si>
  <si>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Используемый метод определения[3] НМЦК(ЦК)/начальной цены единицы товара (работы, услуги) и начальной суммы цен единиц товаров (работ, услуг)</t>
  </si>
  <si>
    <t>Реквизиты запросов ценовой информации (в т.ч. в ЕИС)</t>
  </si>
  <si>
    <r>
      <t>Наименование товара, работы, услуги по КТРУ</t>
    </r>
    <r>
      <rPr>
        <sz val="12"/>
        <color theme="1"/>
        <rFont val="Times New Roman"/>
        <family val="1"/>
        <charset val="204"/>
      </rPr>
      <t xml:space="preserve"> </t>
    </r>
  </si>
  <si>
    <t>Типовая принадлежность</t>
  </si>
  <si>
    <t>Ед. изм.</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</si>
  <si>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</si>
  <si>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</si>
  <si>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</si>
  <si>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</si>
  <si>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</si>
  <si>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</si>
  <si>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Предмет контракта </t>
  </si>
  <si>
    <t xml:space="preserve">Дата подготовки обоснования НМЦК(ЦК)/ начальной цены единицы товара (работы, услуги)  </t>
  </si>
  <si>
    <t>Метод сопоставимых рыночных цен (анализ рынка).</t>
  </si>
  <si>
    <t>Обоснование начальной (максимальной) цены контракта, цены контракта, заключаемого с единственным поставщиком (подрядчиком, исполнителем) (НМЦК(ЦК))</t>
  </si>
  <si>
    <t>КТРУ не применяется</t>
  </si>
  <si>
    <t>чел.ч</t>
  </si>
  <si>
    <t>*</t>
  </si>
  <si>
    <t>Запрос направлен в 5 организаций: исх. от 12.08.2026 № 59-10-12/4225, в ЕИС от 14.08.2026 № 0811400000126000674. Ответ получен от 3 (трех) организаций. На основании данной информации произведен расчет НМЦК (ЦК): Источник № 1 - вх от 28.08.2026 № 6612, Источник № 2 - вх от 28.08.2026 № 6613, Источник № 3 - вх от 27.08.2026.2026 № 6580</t>
  </si>
  <si>
    <t xml:space="preserve">Максимальное значение цены контракта: 15 000,00 руб.
"В соответствии со ст. 34 Федерального закона от 05.04.2013 "О контрактной системе в сфере закупок товаров, работ, услуг для обеспечения государственных и муниципальных нужд" (далее – ФЗ-44) в случае, предусмотренном ч. 24 ст. 22 ФЗ-44, указываются начальная цена единицы товара, работы, услуги, а также начальная сумма цен указанных единиц и максимальное значение цены контракта. Оплата поставки товара, выполнения работы или оказания услуги осуществляется по цене единицы товара, работы, услуги исходя из количества товара, поставка которого будет осуществлена в ходе исполнения контракта, объема фактически выполненной работы или оказанной услуги, но в размере, не превышающем максимального значения цены контракта, указанного в извещении об осуществлении закупки и документации о закупке.
При этом цена единицы товара, работы, услуги определяется путем уменьшения начальной цены таких единиц, указанных в извещении об осуществлении закупки, пропорционально снижению начальной суммы цен единиц товаров, работ, услуг, предложенному участником закупки, с которым заключается контракт. </t>
  </si>
  <si>
    <t>Источник № 3 - вх от 27.08.2026 № 6580</t>
  </si>
  <si>
    <t>Источник № 2 - вх от 28.08.2026 № 6613</t>
  </si>
  <si>
    <t>Источник № 1 - вх от 28.08.2026 № 6612</t>
  </si>
  <si>
    <t xml:space="preserve">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t>
  </si>
  <si>
    <t xml:space="preserve">Цена государственного контракта включает в себя все расходы на обеспечение, инвентарем, оборудованием, средствами, необходимыми для оказания услуг, а также расходы по их доставке, погрузо-разгрузочные работы, на страхование, уплату таможенных пошлин, налогов, сборов и других обязательных платежей и иные расходы Исполнителя, связанные с осуществлением всех обязательств по государственному контракту. </t>
  </si>
  <si>
    <t xml:space="preserve">Оказание такелажных услуг по погрузке (разгрузке) имущества для нужд Межрегионального филиала федерального казенного учреждения «Центр по обеспечению деятельности казначейства России» в г. Казани </t>
  </si>
  <si>
    <t>Оказание такелажных услуг по погрузке (разгрузке) имущества для нужд Межрегионального филиала федерального казенного учреждения «Центр по обеспечению деятельности казначейства России» в г. Казани  ОКПД 2  - 49.42.19.000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</si>
</sst>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8"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b/>
      <sz val="14"/>
      <color theme="1"/>
      <name val="Times New Roman"/>
      <family val="1"/>
      <charset val="204"/>
    </font>
    <font>
      <sz val="10"/>
      <color indexed="8"/>
      <name val="Times New Roman"/>
      <family val="1"/>
      <charset val="204"/>
    </font>
    <font>
      <b/>
      <sz val="12"/>
      <name val="Times New Roman"/>
      <family val="1"/>
      <charset val="204"/>
    </font>
    <font>
      <sz val="12"/>
      <name val="Times New Roman"/>
      <family val="1"/>
      <charset val="204"/>
    </font>
  </fonts>
  <fills count="3">
    <fill>
      <patternFill patternType="none"/>
    </fill>
    <fill>
      <patternFill patternType="gray125"/>
    </fill>
    <fill>
      <patternFill patternType="solid">
        <fgColor rgb="FFFFFF0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3" fillId="0" borderId="0" applyFont="0" applyFill="0" applyBorder="0" applyAlignment="0" applyProtection="0"/>
    <xf numFmtId="0" fontId="3" fillId="0" borderId="0"/>
  </cellStyleXfs>
  <cellXfs count="31">
    <xf numFmtId="0" fontId="0" fillId="0" borderId="0" xfId="0"/>
    <xf numFmtId="0" fontId="1" fillId="0" borderId="0" xfId="0" applyFont="1" applyAlignment="1">
      <alignment wrapText="1"/>
    </xf>
    <xf numFmtId="0" fontId="1" fillId="0" borderId="2" xfId="0" applyFont="1" applyBorder="1" applyAlignment="1">
      <alignment horizontal="center" vertical="center" wrapText="1"/>
    </xf>
    <xf numFmtId="43" fontId="1" fillId="0" borderId="2" xfId="1" applyFont="1" applyFill="1" applyBorder="1" applyAlignment="1">
      <alignment horizontal="center" vertical="center" wrapText="1"/>
    </xf>
    <xf numFmtId="43" fontId="1" fillId="0" borderId="2" xfId="1"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xf numFmtId="4" fontId="1" fillId="0" borderId="2" xfId="0" applyNumberFormat="1" applyFont="1" applyBorder="1" applyAlignment="1">
      <alignment horizontal="center" vertical="center" wrapText="1"/>
    </xf>
    <xf numFmtId="0" fontId="4" fillId="0" borderId="0" xfId="0" applyFont="1" applyAlignment="1">
      <alignment horizontal="center" wrapText="1"/>
    </xf>
    <xf numFmtId="0" fontId="2" fillId="0" borderId="0" xfId="0" applyFont="1" applyAlignment="1">
      <alignment vertical="center" wrapText="1"/>
    </xf>
    <xf numFmtId="0" fontId="2" fillId="0" borderId="0" xfId="0" applyFont="1" applyBorder="1" applyAlignment="1">
      <alignment vertical="center" wrapText="1"/>
    </xf>
    <xf numFmtId="0" fontId="2" fillId="0" borderId="0" xfId="0" applyFont="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wrapText="1"/>
    </xf>
    <xf numFmtId="0" fontId="5" fillId="0" borderId="2" xfId="0" applyFont="1" applyFill="1" applyBorder="1" applyAlignment="1">
      <alignment horizontal="center" vertical="center" wrapText="1"/>
    </xf>
    <xf numFmtId="14" fontId="6" fillId="0" borderId="1" xfId="0" applyNumberFormat="1" applyFont="1" applyBorder="1" applyAlignment="1">
      <alignment vertical="center" wrapText="1"/>
    </xf>
    <xf numFmtId="4" fontId="7" fillId="0" borderId="2" xfId="2" applyNumberFormat="1" applyFont="1" applyFill="1" applyBorder="1" applyAlignment="1">
      <alignment horizontal="center" vertical="center"/>
    </xf>
    <xf numFmtId="164" fontId="1" fillId="0" borderId="4" xfId="1" applyNumberFormat="1" applyFont="1" applyBorder="1" applyAlignment="1">
      <alignment horizontal="center" vertical="center" wrapText="1"/>
    </xf>
    <xf numFmtId="43" fontId="2" fillId="0" borderId="2" xfId="0" applyNumberFormat="1" applyFont="1" applyBorder="1" applyAlignment="1">
      <alignment vertical="center" wrapText="1"/>
    </xf>
    <xf numFmtId="43" fontId="2" fillId="0" borderId="4" xfId="0" applyNumberFormat="1" applyFont="1" applyBorder="1" applyAlignment="1">
      <alignment vertical="center" wrapText="1"/>
    </xf>
    <xf numFmtId="164" fontId="1" fillId="0" borderId="2" xfId="1" applyNumberFormat="1" applyFont="1" applyBorder="1" applyAlignment="1">
      <alignment horizontal="center" vertical="center" wrapText="1"/>
    </xf>
    <xf numFmtId="0" fontId="7" fillId="2" borderId="2" xfId="0" applyFont="1" applyFill="1" applyBorder="1" applyAlignment="1">
      <alignment horizontal="center" vertical="top" wrapText="1"/>
    </xf>
    <xf numFmtId="0" fontId="1" fillId="0" borderId="2" xfId="0" applyFont="1" applyBorder="1" applyAlignment="1">
      <alignment horizontal="center" vertical="center" wrapText="1"/>
    </xf>
    <xf numFmtId="0" fontId="2" fillId="0" borderId="0" xfId="0" applyFont="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wrapText="1"/>
    </xf>
    <xf numFmtId="0" fontId="1" fillId="2" borderId="0" xfId="0" applyFont="1" applyFill="1" applyAlignment="1">
      <alignment horizontal="center" wrapText="1"/>
    </xf>
    <xf numFmtId="0" fontId="1" fillId="0" borderId="0" xfId="0" applyFont="1" applyAlignment="1">
      <alignment horizontal="left" vertical="top" wrapText="1"/>
    </xf>
    <xf numFmtId="0" fontId="4" fillId="0" borderId="0" xfId="0" applyFont="1" applyAlignment="1">
      <alignment horizontal="center" wrapText="1"/>
    </xf>
    <xf numFmtId="0" fontId="2" fillId="0" borderId="1" xfId="0" applyFont="1" applyBorder="1" applyAlignment="1">
      <alignment horizontal="left" vertical="center" wrapText="1"/>
    </xf>
    <xf numFmtId="0" fontId="1" fillId="0" borderId="2" xfId="0" applyFont="1" applyBorder="1" applyAlignment="1">
      <alignment horizontal="right" vertical="center" wrapText="1"/>
    </xf>
  </cellXfs>
  <cellStyles count="3">
    <cellStyle name="Обычный" xfId="0" builtinId="0"/>
    <cellStyle name="Обычный 2" xfId="2"/>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4"/>
  <sheetViews>
    <sheetView tabSelected="1" zoomScale="70" zoomScaleNormal="70" workbookViewId="0">
      <selection activeCell="B22" sqref="B22:Q22"/>
    </sheetView>
  </sheetViews>
  <sheetFormatPr defaultColWidth="9.140625" defaultRowHeight="15.75" x14ac:dyDescent="0.25"/>
  <cols>
    <col min="1" max="1" width="3.7109375" style="1" customWidth="1"/>
    <col min="2" max="2" width="9.140625" style="1"/>
    <col min="3" max="3" width="32.5703125" style="1" customWidth="1"/>
    <col min="4" max="4" width="44.140625" style="1" customWidth="1"/>
    <col min="5" max="5" width="20.42578125" style="1" customWidth="1"/>
    <col min="6" max="6" width="12.5703125" style="1" customWidth="1"/>
    <col min="7" max="7" width="10" style="1" customWidth="1"/>
    <col min="8" max="8" width="16.42578125" style="1" customWidth="1"/>
    <col min="9" max="9" width="16.140625" style="1" customWidth="1"/>
    <col min="10" max="10" width="15.7109375" style="1" customWidth="1"/>
    <col min="11" max="12" width="12.85546875" style="1" customWidth="1"/>
    <col min="13" max="13" width="17" style="1" customWidth="1"/>
    <col min="14" max="14" width="15.42578125" style="1" customWidth="1"/>
    <col min="15" max="15" width="13.5703125" style="1" customWidth="1"/>
    <col min="16" max="17" width="12.85546875" style="1" customWidth="1"/>
    <col min="18" max="18" width="9.140625" style="1"/>
    <col min="19" max="19" width="12.42578125" style="1" bestFit="1" customWidth="1"/>
    <col min="20" max="16384" width="9.140625" style="1"/>
  </cols>
  <sheetData>
    <row r="1" spans="2:18" ht="36.75" customHeight="1" x14ac:dyDescent="0.3">
      <c r="B1" s="28" t="s">
        <v>23</v>
      </c>
      <c r="C1" s="28"/>
      <c r="D1" s="28"/>
      <c r="E1" s="28"/>
      <c r="F1" s="28"/>
      <c r="G1" s="28"/>
      <c r="H1" s="28"/>
      <c r="I1" s="28"/>
      <c r="J1" s="28"/>
      <c r="K1" s="28"/>
      <c r="L1" s="28"/>
      <c r="M1" s="28"/>
      <c r="N1" s="28"/>
      <c r="O1" s="28"/>
      <c r="P1" s="28"/>
      <c r="Q1" s="28"/>
      <c r="R1" s="28"/>
    </row>
    <row r="2" spans="2:18" ht="36.75" customHeight="1" x14ac:dyDescent="0.3">
      <c r="B2" s="8"/>
      <c r="C2" s="8"/>
      <c r="D2" s="8"/>
      <c r="E2" s="8"/>
      <c r="F2" s="8"/>
      <c r="G2" s="8"/>
      <c r="H2" s="8"/>
      <c r="I2" s="8"/>
      <c r="J2" s="8"/>
      <c r="K2" s="8"/>
      <c r="L2" s="8"/>
      <c r="M2" s="8"/>
      <c r="N2" s="8"/>
      <c r="O2" s="8"/>
      <c r="P2" s="8"/>
      <c r="Q2" s="8"/>
      <c r="R2" s="8"/>
    </row>
    <row r="4" spans="2:18" ht="21.75" customHeight="1" x14ac:dyDescent="0.25">
      <c r="B4" s="23" t="s">
        <v>21</v>
      </c>
      <c r="C4" s="23"/>
      <c r="D4" s="23"/>
      <c r="E4" s="23"/>
      <c r="F4" s="15">
        <v>46262</v>
      </c>
      <c r="G4" s="12"/>
      <c r="H4" s="12"/>
      <c r="I4" s="13"/>
      <c r="J4" s="12"/>
      <c r="K4" s="12"/>
      <c r="L4" s="12"/>
      <c r="M4" s="12"/>
      <c r="N4" s="12"/>
      <c r="O4" s="12"/>
      <c r="P4" s="12"/>
      <c r="Q4" s="12"/>
      <c r="R4" s="9"/>
    </row>
    <row r="5" spans="2:18" ht="39.75" customHeight="1" x14ac:dyDescent="0.25">
      <c r="B5" s="23" t="s">
        <v>20</v>
      </c>
      <c r="C5" s="23"/>
      <c r="D5" s="23"/>
      <c r="E5" s="23"/>
      <c r="F5" s="29" t="s">
        <v>34</v>
      </c>
      <c r="G5" s="29"/>
      <c r="H5" s="29"/>
      <c r="I5" s="29"/>
      <c r="J5" s="29"/>
      <c r="K5" s="29"/>
      <c r="L5" s="29"/>
      <c r="M5" s="29"/>
      <c r="N5" s="29"/>
      <c r="O5" s="29"/>
      <c r="P5" s="29"/>
      <c r="Q5" s="29"/>
      <c r="R5" s="10"/>
    </row>
    <row r="6" spans="2:18" ht="31.5" customHeight="1" x14ac:dyDescent="0.25">
      <c r="B6" s="23" t="s">
        <v>9</v>
      </c>
      <c r="C6" s="23"/>
      <c r="D6" s="23"/>
      <c r="E6" s="23"/>
      <c r="F6" s="25" t="s">
        <v>22</v>
      </c>
      <c r="G6" s="25"/>
      <c r="H6" s="25"/>
      <c r="I6" s="25"/>
      <c r="J6" s="25"/>
      <c r="K6" s="25"/>
      <c r="L6" s="25"/>
      <c r="M6" s="25"/>
      <c r="N6" s="25"/>
      <c r="O6" s="25"/>
      <c r="P6" s="25"/>
      <c r="Q6" s="25"/>
      <c r="R6" s="9"/>
    </row>
    <row r="7" spans="2:18" ht="54.75" customHeight="1" x14ac:dyDescent="0.25">
      <c r="B7" s="23" t="s">
        <v>10</v>
      </c>
      <c r="C7" s="23"/>
      <c r="D7" s="23"/>
      <c r="E7" s="23"/>
      <c r="F7" s="24" t="s">
        <v>27</v>
      </c>
      <c r="G7" s="24"/>
      <c r="H7" s="24"/>
      <c r="I7" s="24"/>
      <c r="J7" s="24"/>
      <c r="K7" s="24"/>
      <c r="L7" s="24"/>
      <c r="M7" s="24"/>
      <c r="N7" s="24"/>
      <c r="O7" s="24"/>
      <c r="P7" s="24"/>
      <c r="Q7" s="24"/>
      <c r="R7" s="9"/>
    </row>
    <row r="8" spans="2:18" x14ac:dyDescent="0.25">
      <c r="B8" s="11"/>
      <c r="C8" s="11"/>
      <c r="D8" s="11"/>
      <c r="E8" s="11"/>
      <c r="F8" s="11"/>
      <c r="G8" s="11"/>
      <c r="H8" s="11"/>
      <c r="I8" s="11"/>
      <c r="J8" s="11"/>
      <c r="K8" s="11"/>
      <c r="L8" s="11"/>
      <c r="M8" s="11"/>
      <c r="N8" s="11"/>
      <c r="O8" s="11"/>
      <c r="P8" s="11"/>
      <c r="Q8" s="11"/>
      <c r="R8" s="11"/>
    </row>
    <row r="9" spans="2:18" ht="22.5" customHeight="1" x14ac:dyDescent="0.25">
      <c r="B9" s="23" t="s">
        <v>0</v>
      </c>
      <c r="C9" s="23"/>
      <c r="D9" s="23"/>
      <c r="E9" s="23"/>
      <c r="F9" s="23"/>
      <c r="G9" s="23"/>
      <c r="H9" s="23"/>
      <c r="I9" s="23"/>
      <c r="J9" s="23"/>
      <c r="K9" s="23"/>
      <c r="L9" s="23"/>
      <c r="M9" s="23"/>
      <c r="N9" s="23"/>
      <c r="O9" s="23"/>
      <c r="P9" s="23"/>
      <c r="Q9" s="23"/>
      <c r="R9" s="23"/>
    </row>
    <row r="10" spans="2:18" ht="23.25" customHeight="1" x14ac:dyDescent="0.25">
      <c r="B10" s="23" t="s">
        <v>6</v>
      </c>
      <c r="C10" s="23"/>
      <c r="D10" s="23"/>
      <c r="E10" s="23"/>
      <c r="F10" s="23"/>
      <c r="G10" s="23"/>
      <c r="H10" s="23"/>
      <c r="I10" s="23"/>
      <c r="J10" s="23"/>
      <c r="K10" s="23"/>
      <c r="L10" s="23"/>
      <c r="M10" s="23"/>
      <c r="N10" s="23"/>
      <c r="O10" s="23"/>
      <c r="P10" s="23"/>
      <c r="Q10" s="23"/>
      <c r="R10" s="23"/>
    </row>
    <row r="12" spans="2:18" x14ac:dyDescent="0.25">
      <c r="B12" s="22" t="s">
        <v>7</v>
      </c>
      <c r="C12" s="22" t="s">
        <v>11</v>
      </c>
      <c r="D12" s="22" t="s">
        <v>1</v>
      </c>
      <c r="E12" s="22" t="s">
        <v>12</v>
      </c>
      <c r="F12" s="22" t="s">
        <v>13</v>
      </c>
      <c r="G12" s="22" t="s">
        <v>14</v>
      </c>
      <c r="H12" s="22" t="s">
        <v>2</v>
      </c>
      <c r="I12" s="22"/>
      <c r="J12" s="22"/>
      <c r="K12" s="22"/>
      <c r="L12" s="22"/>
      <c r="M12" s="22"/>
      <c r="N12" s="22"/>
      <c r="O12" s="22"/>
      <c r="P12" s="22" t="s">
        <v>18</v>
      </c>
      <c r="Q12" s="22" t="s">
        <v>19</v>
      </c>
    </row>
    <row r="13" spans="2:18" ht="28.5" customHeight="1" x14ac:dyDescent="0.25">
      <c r="B13" s="22"/>
      <c r="C13" s="22"/>
      <c r="D13" s="22"/>
      <c r="E13" s="22"/>
      <c r="F13" s="22"/>
      <c r="G13" s="22"/>
      <c r="H13" s="22" t="s">
        <v>15</v>
      </c>
      <c r="I13" s="22"/>
      <c r="J13" s="22"/>
      <c r="K13" s="22" t="s">
        <v>3</v>
      </c>
      <c r="L13" s="22" t="s">
        <v>8</v>
      </c>
      <c r="M13" s="22" t="s">
        <v>16</v>
      </c>
      <c r="N13" s="22" t="s">
        <v>17</v>
      </c>
      <c r="O13" s="22"/>
      <c r="P13" s="22"/>
      <c r="Q13" s="22"/>
    </row>
    <row r="14" spans="2:18" ht="63" x14ac:dyDescent="0.25">
      <c r="B14" s="22"/>
      <c r="C14" s="22"/>
      <c r="D14" s="22"/>
      <c r="E14" s="22"/>
      <c r="F14" s="22"/>
      <c r="G14" s="22"/>
      <c r="H14" s="21" t="s">
        <v>31</v>
      </c>
      <c r="I14" s="21" t="s">
        <v>30</v>
      </c>
      <c r="J14" s="21" t="s">
        <v>29</v>
      </c>
      <c r="K14" s="22"/>
      <c r="L14" s="22"/>
      <c r="M14" s="22"/>
      <c r="N14" s="22"/>
      <c r="O14" s="22"/>
      <c r="P14" s="22"/>
      <c r="Q14" s="22"/>
    </row>
    <row r="15" spans="2:18" ht="41.25" customHeight="1" x14ac:dyDescent="0.25">
      <c r="B15" s="22"/>
      <c r="C15" s="22"/>
      <c r="D15" s="22"/>
      <c r="E15" s="22"/>
      <c r="F15" s="22"/>
      <c r="G15" s="22"/>
      <c r="H15" s="2" t="s">
        <v>4</v>
      </c>
      <c r="I15" s="2" t="s">
        <v>4</v>
      </c>
      <c r="J15" s="2" t="s">
        <v>4</v>
      </c>
      <c r="K15" s="22"/>
      <c r="L15" s="22"/>
      <c r="M15" s="22"/>
      <c r="N15" s="22"/>
      <c r="O15" s="22"/>
      <c r="P15" s="22"/>
      <c r="Q15" s="22"/>
    </row>
    <row r="16" spans="2:18" x14ac:dyDescent="0.25">
      <c r="B16" s="2">
        <v>1</v>
      </c>
      <c r="C16" s="2">
        <v>2</v>
      </c>
      <c r="D16" s="2">
        <v>3</v>
      </c>
      <c r="E16" s="2">
        <v>4</v>
      </c>
      <c r="F16" s="2">
        <v>5</v>
      </c>
      <c r="G16" s="2">
        <v>6</v>
      </c>
      <c r="H16" s="2">
        <v>7</v>
      </c>
      <c r="I16" s="2">
        <v>8</v>
      </c>
      <c r="J16" s="2">
        <v>9</v>
      </c>
      <c r="K16" s="2">
        <v>10</v>
      </c>
      <c r="L16" s="2">
        <v>11</v>
      </c>
      <c r="M16" s="2">
        <v>12</v>
      </c>
      <c r="N16" s="22">
        <v>13</v>
      </c>
      <c r="O16" s="22"/>
      <c r="P16" s="2">
        <v>14</v>
      </c>
      <c r="Q16" s="2">
        <v>15</v>
      </c>
    </row>
    <row r="17" spans="2:17" ht="66.75" customHeight="1" x14ac:dyDescent="0.25">
      <c r="B17" s="5">
        <v>3</v>
      </c>
      <c r="C17" s="14" t="s">
        <v>24</v>
      </c>
      <c r="D17" s="14" t="s">
        <v>35</v>
      </c>
      <c r="E17" s="5"/>
      <c r="F17" s="14" t="s">
        <v>25</v>
      </c>
      <c r="G17" s="5">
        <v>1</v>
      </c>
      <c r="H17" s="16">
        <v>1200</v>
      </c>
      <c r="I17" s="16">
        <v>1300</v>
      </c>
      <c r="J17" s="16">
        <v>1350</v>
      </c>
      <c r="K17" s="3">
        <f>(STDEV(H17:J17)/AVERAGE(H17:J17))*100</f>
        <v>5.95</v>
      </c>
      <c r="L17" s="7">
        <f>ROUNDDOWN(AVERAGE(H17:J17),2)</f>
        <v>1283.33</v>
      </c>
      <c r="M17" s="4">
        <v>487500</v>
      </c>
      <c r="N17" s="20">
        <f>H17*G17</f>
        <v>1200</v>
      </c>
      <c r="O17" s="17" t="s">
        <v>26</v>
      </c>
      <c r="P17" s="5"/>
      <c r="Q17" s="5"/>
    </row>
    <row r="18" spans="2:17" ht="16.5" customHeight="1" x14ac:dyDescent="0.25">
      <c r="B18" s="30" t="s">
        <v>5</v>
      </c>
      <c r="C18" s="30"/>
      <c r="D18" s="30"/>
      <c r="E18" s="30"/>
      <c r="F18" s="30"/>
      <c r="G18" s="30"/>
      <c r="H18" s="30"/>
      <c r="I18" s="30"/>
      <c r="J18" s="30"/>
      <c r="K18" s="30"/>
      <c r="L18" s="30"/>
      <c r="M18" s="30"/>
      <c r="N18" s="18">
        <f>SUM(N17:N17)</f>
        <v>1200</v>
      </c>
      <c r="O18" s="19"/>
      <c r="P18" s="2"/>
      <c r="Q18" s="2"/>
    </row>
    <row r="20" spans="2:17" ht="0.75" customHeight="1" x14ac:dyDescent="0.25">
      <c r="B20" s="6"/>
      <c r="C20" s="6"/>
      <c r="D20" s="6"/>
    </row>
    <row r="21" spans="2:17" hidden="1" x14ac:dyDescent="0.25">
      <c r="B21" s="6"/>
      <c r="C21" s="6"/>
      <c r="D21" s="6"/>
    </row>
    <row r="22" spans="2:17" ht="100.5" customHeight="1" x14ac:dyDescent="0.25">
      <c r="B22" s="27" t="s">
        <v>28</v>
      </c>
      <c r="C22" s="27"/>
      <c r="D22" s="27"/>
      <c r="E22" s="27"/>
      <c r="F22" s="27"/>
      <c r="G22" s="27"/>
      <c r="H22" s="27"/>
      <c r="I22" s="27"/>
      <c r="J22" s="27"/>
      <c r="K22" s="27"/>
      <c r="L22" s="27"/>
      <c r="M22" s="27"/>
      <c r="N22" s="27"/>
      <c r="O22" s="27"/>
      <c r="P22" s="27"/>
      <c r="Q22" s="27"/>
    </row>
    <row r="23" spans="2:17" ht="32.25" customHeight="1" x14ac:dyDescent="0.25">
      <c r="B23" s="27" t="s">
        <v>33</v>
      </c>
      <c r="C23" s="27"/>
      <c r="D23" s="27"/>
      <c r="E23" s="27"/>
      <c r="F23" s="27"/>
      <c r="G23" s="27"/>
      <c r="H23" s="27"/>
      <c r="I23" s="27"/>
      <c r="J23" s="27"/>
      <c r="K23" s="27"/>
      <c r="L23" s="27"/>
      <c r="M23" s="27"/>
      <c r="N23" s="27"/>
      <c r="O23" s="27"/>
      <c r="P23" s="27"/>
      <c r="Q23" s="27"/>
    </row>
    <row r="24" spans="2:17" ht="72" customHeight="1" x14ac:dyDescent="0.25">
      <c r="B24" s="26" t="s">
        <v>32</v>
      </c>
      <c r="C24" s="26"/>
      <c r="D24" s="26"/>
      <c r="E24" s="26"/>
      <c r="F24" s="26"/>
      <c r="G24" s="26"/>
      <c r="H24" s="26"/>
      <c r="I24" s="26"/>
      <c r="J24" s="26"/>
      <c r="K24" s="26"/>
      <c r="L24" s="26"/>
      <c r="M24" s="26"/>
      <c r="N24" s="26"/>
      <c r="O24" s="26"/>
      <c r="P24" s="26"/>
      <c r="Q24" s="26"/>
    </row>
  </sheetData>
  <mergeCells count="29">
    <mergeCell ref="B24:Q24"/>
    <mergeCell ref="B22:Q22"/>
    <mergeCell ref="B23:Q23"/>
    <mergeCell ref="B1:R1"/>
    <mergeCell ref="F5:Q5"/>
    <mergeCell ref="D12:D15"/>
    <mergeCell ref="N16:O16"/>
    <mergeCell ref="B18:M18"/>
    <mergeCell ref="H13:J13"/>
    <mergeCell ref="K13:K15"/>
    <mergeCell ref="M13:M15"/>
    <mergeCell ref="B12:B15"/>
    <mergeCell ref="L13:L15"/>
    <mergeCell ref="E12:E15"/>
    <mergeCell ref="F12:F15"/>
    <mergeCell ref="G12:G15"/>
    <mergeCell ref="F7:Q7"/>
    <mergeCell ref="B4:E4"/>
    <mergeCell ref="B5:E5"/>
    <mergeCell ref="B6:E6"/>
    <mergeCell ref="B7:E7"/>
    <mergeCell ref="F6:Q6"/>
    <mergeCell ref="Q12:Q15"/>
    <mergeCell ref="N13:O15"/>
    <mergeCell ref="B9:R9"/>
    <mergeCell ref="B10:R10"/>
    <mergeCell ref="P12:P15"/>
    <mergeCell ref="H12:O12"/>
    <mergeCell ref="C12:C15"/>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2026-08-28T11:47:06Z</dcterms:modified>
</cp:coreProperties>
</file>