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430" tabRatio="602"/>
  </bookViews>
  <sheets>
    <sheet name="Лист3" sheetId="4" r:id="rId1"/>
  </sheets>
  <definedNames>
    <definedName name="_xlnm.Print_Area" localSheetId="0">Лист3!$A$1:$R$21</definedName>
  </definedNames>
  <calcPr calcId="162913"/>
</workbook>
</file>

<file path=xl/calcChain.xml><?xml version="1.0" encoding="utf-8"?>
<calcChain xmlns="http://schemas.openxmlformats.org/spreadsheetml/2006/main">
  <c r="L6" i="4" l="1"/>
  <c r="M6" i="4" s="1"/>
  <c r="N6" i="4" s="1"/>
  <c r="O6" i="4"/>
  <c r="P6" i="4" s="1"/>
  <c r="Q6" i="4" s="1"/>
  <c r="R6" i="4" s="1"/>
  <c r="L7" i="4"/>
  <c r="M7" i="4" s="1"/>
  <c r="N7" i="4" s="1"/>
  <c r="O7" i="4"/>
  <c r="P7" i="4" s="1"/>
  <c r="Q7" i="4" s="1"/>
  <c r="R7" i="4" s="1"/>
  <c r="L8" i="4"/>
  <c r="M8" i="4" s="1"/>
  <c r="N8" i="4" s="1"/>
  <c r="O8" i="4"/>
  <c r="P8" i="4" s="1"/>
  <c r="Q8" i="4" s="1"/>
  <c r="R8" i="4" s="1"/>
  <c r="L9" i="4"/>
  <c r="M9" i="4" s="1"/>
  <c r="N9" i="4" s="1"/>
  <c r="O9" i="4"/>
  <c r="P9" i="4" s="1"/>
  <c r="Q9" i="4" s="1"/>
  <c r="R9" i="4" s="1"/>
  <c r="L10" i="4"/>
  <c r="M10" i="4" s="1"/>
  <c r="N10" i="4" s="1"/>
  <c r="O10" i="4"/>
  <c r="P10" i="4" s="1"/>
  <c r="Q10" i="4" s="1"/>
  <c r="R10" i="4" s="1"/>
  <c r="L11" i="4"/>
  <c r="M11" i="4" s="1"/>
  <c r="N11" i="4" s="1"/>
  <c r="O11" i="4"/>
  <c r="P11" i="4" s="1"/>
  <c r="Q11" i="4" s="1"/>
  <c r="R11" i="4" s="1"/>
  <c r="L12" i="4"/>
  <c r="M12" i="4" s="1"/>
  <c r="N12" i="4" s="1"/>
  <c r="O12" i="4"/>
  <c r="P12" i="4" s="1"/>
  <c r="Q12" i="4" s="1"/>
  <c r="R12" i="4" s="1"/>
  <c r="L5" i="4" l="1"/>
  <c r="M5" i="4" s="1"/>
  <c r="N5" i="4" s="1"/>
  <c r="O5" i="4"/>
  <c r="P5" i="4" s="1"/>
  <c r="Q5" i="4" s="1"/>
  <c r="R5" i="4" s="1"/>
  <c r="R13" i="4" s="1"/>
</calcChain>
</file>

<file path=xl/sharedStrings.xml><?xml version="1.0" encoding="utf-8"?>
<sst xmlns="http://schemas.openxmlformats.org/spreadsheetml/2006/main" count="52" uniqueCount="41">
  <si>
    <t>ОБОСНОВАНИЕ НАЧАЛЬНОЙ (МАКСИМАЛЬНОЙ) ЦЕНЫ КОНТРАКТА</t>
  </si>
  <si>
    <t>№</t>
  </si>
  <si>
    <t>Ед. изм</t>
  </si>
  <si>
    <t xml:space="preserve">Кол-во </t>
  </si>
  <si>
    <t>Коммерческие предложения (руб.)</t>
  </si>
  <si>
    <t>Однородность совокупности значений выявленных цен, используемых в расчете Н(М)ЦК, ЦКЕП</t>
  </si>
  <si>
    <t>Н(М)ЦК, определяемая методом сопоставимых рыночных цен (анализа рынка)*</t>
  </si>
  <si>
    <t xml:space="preserve">Средняя арифметическая цена за единицу     &lt;ц&gt; </t>
  </si>
  <si>
    <t>Среднее квадратичное отклонение</t>
  </si>
  <si>
    <t>Цена за единицу изм. (руб.)</t>
  </si>
  <si>
    <t>Цена за единицу изм. с округлением до сотых долей после запятой (руб.)</t>
  </si>
  <si>
    <t>Н(М)ЦК, контракта с учетом округления цены за единицу (руб.)</t>
  </si>
  <si>
    <t xml:space="preserve">Рассчет НМЦК произвел: </t>
  </si>
  <si>
    <t>Расчет Н(М)ЦК по формуле                             v - количество (объем) закупаемого товара (работы, услуги);
n - количество значений, используемых в расчете;
i - номер источника ценовой информации;
     - цена единицы</t>
  </si>
  <si>
    <t>шт</t>
  </si>
  <si>
    <r>
      <t xml:space="preserve">коэффициент вариации цен V (%)           </t>
    </r>
    <r>
      <rPr>
        <i/>
        <sz val="14"/>
        <color theme="1" tint="4.9989318521683403E-2"/>
        <rFont val="Times New Roman"/>
        <family val="1"/>
        <charset val="204"/>
      </rPr>
      <t xml:space="preserve">                   (не должен превышать 33%)</t>
    </r>
  </si>
  <si>
    <t>_____________________</t>
  </si>
  <si>
    <t>ОКПД2/КТРУ</t>
  </si>
  <si>
    <t>итого:</t>
  </si>
  <si>
    <t>Начальная (максимальная) цена контракта на оказание услуг по монтажу, подключению к действующей 
принимающей электроустановке, пусконаладке дизельной генераторной установки номинальной мощностью не менее 300 кВт
определена методом сопоставимых рыночных цен как среднее арифметическое коммерческих предложений организаций, осуществляющих выполнение работ, предоставления услуг, поставку товара</t>
  </si>
  <si>
    <t xml:space="preserve">33.14.11.000 </t>
  </si>
  <si>
    <t>33.14.11.000</t>
  </si>
  <si>
    <t>Проверка правильности и надежности установки и закрепления оборудования</t>
  </si>
  <si>
    <t>Подключение ДГУ к контуру заземления</t>
  </si>
  <si>
    <t>Проверка правильности подключения ДГУ к АВР</t>
  </si>
  <si>
    <t>Проведение испытаний силовых кабельных линий</t>
  </si>
  <si>
    <t>Прокладка КЛ-0,4 кВ 4х95</t>
  </si>
  <si>
    <t>Монтаж АВР</t>
  </si>
  <si>
    <t>Опресcовка наконечников</t>
  </si>
  <si>
    <t xml:space="preserve">Подключение концов 
КЛ-0,4 кВ
</t>
  </si>
  <si>
    <t>усл. ед</t>
  </si>
  <si>
    <t>метр</t>
  </si>
  <si>
    <t>Начальник отдела энергообеспечения</t>
  </si>
  <si>
    <t>Крисанов В.В.</t>
  </si>
  <si>
    <t>Руководитель управления по
эксплуатации инфраструктуры</t>
  </si>
  <si>
    <t>Биджиев А.С.</t>
  </si>
  <si>
    <t>Дата подготовки обоснования 30.07.2026г</t>
  </si>
  <si>
    <t>Коммерческое предложение №3        вх. № 01/7-3951-2026  от 30.07.2026г. 10:03</t>
  </si>
  <si>
    <t>Коммерческое предложение №1     вх. № 01/7-3953-2026 от 30.07.2026г. 10:09</t>
  </si>
  <si>
    <t>Коммерческое предложение №2       вх. № 01/7-3952-2026 от 30.07.2026г. 10:06</t>
  </si>
  <si>
    <t>В результате проведенного расчета НМЦК составила: 72 553,33 (семьдесят две тысячи пятьсот пятьдесят три) рубля 33 копейки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</si>
</sst>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8" x14ac:knownFonts="1">
    <font>
      <sz val="11"/>
      <color theme="1"/>
      <name val="Calibri"/>
      <family val="2"/>
      <scheme val="minor"/>
    </font>
    <font>
      <sz val="11"/>
      <color indexed="8"/>
      <name val="Calibri"/>
      <family val="2"/>
      <charset val="204"/>
    </font>
    <font>
      <sz val="10"/>
      <color theme="1" tint="4.9989318521683403E-2"/>
      <name val="Times New Roman"/>
      <family val="1"/>
      <charset val="204"/>
    </font>
    <font>
      <sz val="14"/>
      <color theme="1" tint="4.9989318521683403E-2"/>
      <name val="Times New Roman"/>
      <family val="1"/>
      <charset val="204"/>
    </font>
    <font>
      <sz val="12"/>
      <color theme="1" tint="4.9989318521683403E-2"/>
      <name val="Times New Roman"/>
      <family val="1"/>
      <charset val="204"/>
    </font>
    <font>
      <i/>
      <sz val="14"/>
      <color theme="1" tint="4.9989318521683403E-2"/>
      <name val="Times New Roman"/>
      <family val="1"/>
      <charset val="204"/>
    </font>
    <font>
      <sz val="16"/>
      <color theme="1" tint="4.9989318521683403E-2"/>
      <name val="Times New Roman"/>
      <family val="1"/>
      <charset val="204"/>
    </font>
    <font>
      <b/>
      <sz val="14"/>
      <color theme="1" tint="4.9989318521683403E-2"/>
      <name val="Times New Roman"/>
      <family val="1"/>
      <charset val="204"/>
    </font>
    <font>
      <sz val="12"/>
      <color indexed="8"/>
      <name val="Times New Roman"/>
      <family val="1"/>
      <charset val="204"/>
    </font>
    <font>
      <b/>
      <sz val="14"/>
      <color indexed="8"/>
      <name val="Times New Roman"/>
      <family val="1"/>
      <charset val="204"/>
    </font>
    <font>
      <b/>
      <sz val="16"/>
      <color indexed="8"/>
      <name val="Times New Roman"/>
      <family val="1"/>
      <charset val="204"/>
    </font>
    <font>
      <sz val="10"/>
      <name val="Arial"/>
      <family val="2"/>
      <charset val="204"/>
    </font>
    <font>
      <i/>
      <sz val="14"/>
      <color theme="1"/>
      <name val="Times New Roman"/>
      <family val="1"/>
      <charset val="204"/>
    </font>
    <font>
      <sz val="12"/>
      <color theme="1"/>
      <name val="Times New Roman"/>
      <family val="1"/>
      <charset val="204"/>
    </font>
    <font>
      <sz val="14"/>
      <color theme="1"/>
      <name val="Times New Roman"/>
      <family val="1"/>
      <charset val="204"/>
    </font>
    <font>
      <sz val="14"/>
      <color indexed="8"/>
      <name val="Times New Roman"/>
      <family val="1"/>
      <charset val="204"/>
    </font>
    <font>
      <b/>
      <sz val="14"/>
      <color theme="1"/>
      <name val="Times New Roman"/>
      <family val="1"/>
      <charset val="204"/>
    </font>
    <font>
      <b/>
      <sz val="12"/>
      <color indexed="8"/>
      <name val="Times New Roman"/>
      <family val="1"/>
      <charset val="204"/>
    </font>
  </fonts>
  <fills count="2">
    <fill>
      <patternFill patternType="none"/>
    </fill>
    <fill>
      <patternFill patternType="gray125"/>
    </fill>
  </fills>
  <borders count="11">
    <border>
      <left/>
      <right/>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64"/>
      </bottom>
      <diagonal/>
    </border>
    <border>
      <left/>
      <right/>
      <top style="thin">
        <color indexed="64"/>
      </top>
      <bottom/>
      <diagonal/>
    </border>
  </borders>
  <cellStyleXfs count="3">
    <xf numFmtId="0" fontId="0" fillId="0" borderId="0"/>
    <xf numFmtId="0" fontId="1" fillId="0" borderId="0"/>
    <xf numFmtId="0" fontId="11" fillId="0" borderId="0"/>
  </cellStyleXfs>
  <cellXfs count="66">
    <xf numFmtId="0" fontId="0" fillId="0" borderId="0" xfId="0"/>
    <xf numFmtId="0" fontId="3" fillId="0" borderId="1" xfId="1" applyFont="1" applyFill="1" applyBorder="1" applyAlignment="1">
      <alignment horizontal="center" vertical="top" wrapText="1"/>
    </xf>
    <xf numFmtId="164" fontId="4" fillId="0" borderId="0" xfId="1" applyNumberFormat="1" applyFont="1" applyFill="1" applyAlignment="1" applyProtection="1">
      <alignment horizontal="center" vertical="center"/>
      <protection locked="0"/>
    </xf>
    <xf numFmtId="0" fontId="3" fillId="0" borderId="6" xfId="1" applyFont="1" applyFill="1" applyBorder="1" applyAlignment="1">
      <alignment horizontal="center" vertical="center" wrapText="1"/>
    </xf>
    <xf numFmtId="0" fontId="2" fillId="0" borderId="0" xfId="1" applyFont="1" applyFill="1"/>
    <xf numFmtId="0" fontId="4" fillId="0" borderId="0" xfId="1" applyFont="1" applyFill="1"/>
    <xf numFmtId="0" fontId="3" fillId="0" borderId="0" xfId="1" applyFont="1" applyFill="1" applyAlignment="1">
      <alignment horizontal="center" vertical="top"/>
    </xf>
    <xf numFmtId="0" fontId="4" fillId="0" borderId="0" xfId="1" applyFont="1" applyFill="1" applyAlignment="1">
      <alignment horizontal="center" vertical="top"/>
    </xf>
    <xf numFmtId="0" fontId="2" fillId="0" borderId="0" xfId="1" applyFont="1" applyFill="1" applyAlignment="1">
      <alignment horizontal="center" vertical="top"/>
    </xf>
    <xf numFmtId="0" fontId="2" fillId="0" borderId="0" xfId="1" applyFont="1" applyFill="1" applyAlignment="1">
      <alignment horizontal="center"/>
    </xf>
    <xf numFmtId="0" fontId="4" fillId="0" borderId="0" xfId="1" applyFont="1" applyFill="1" applyAlignment="1" applyProtection="1">
      <alignment vertical="top" wrapText="1"/>
      <protection locked="0"/>
    </xf>
    <xf numFmtId="0" fontId="4" fillId="0" borderId="0" xfId="1" applyFont="1" applyFill="1" applyAlignment="1" applyProtection="1">
      <alignment horizontal="center" vertical="top" wrapText="1"/>
      <protection locked="0"/>
    </xf>
    <xf numFmtId="0" fontId="8" fillId="0" borderId="0" xfId="0" applyFont="1" applyFill="1" applyAlignment="1">
      <alignment horizontal="center"/>
    </xf>
    <xf numFmtId="0" fontId="4" fillId="0" borderId="0" xfId="1" applyFont="1" applyFill="1" applyAlignment="1">
      <alignment horizontal="center"/>
    </xf>
    <xf numFmtId="0" fontId="4" fillId="0" borderId="0" xfId="1" applyFont="1" applyFill="1" applyAlignment="1" applyProtection="1">
      <alignment horizontal="center" wrapText="1"/>
      <protection locked="0"/>
    </xf>
    <xf numFmtId="0" fontId="8" fillId="0" borderId="7" xfId="0" applyFont="1" applyFill="1" applyBorder="1" applyAlignment="1">
      <alignment horizontal="center"/>
    </xf>
    <xf numFmtId="0" fontId="3" fillId="0" borderId="8" xfId="1" applyFont="1" applyFill="1" applyBorder="1" applyAlignment="1">
      <alignment horizontal="center" vertical="center" wrapText="1"/>
    </xf>
    <xf numFmtId="0" fontId="8" fillId="0" borderId="0" xfId="0" applyFont="1" applyFill="1" applyBorder="1" applyAlignment="1">
      <alignment horizontal="center"/>
    </xf>
    <xf numFmtId="0" fontId="3" fillId="0" borderId="1" xfId="1" applyFont="1" applyFill="1" applyBorder="1" applyAlignment="1">
      <alignment horizontal="center" vertical="center" wrapText="1"/>
    </xf>
    <xf numFmtId="0" fontId="3" fillId="0" borderId="0" xfId="1" applyFont="1" applyFill="1" applyBorder="1" applyAlignment="1">
      <alignment horizontal="center" vertical="center"/>
    </xf>
    <xf numFmtId="4" fontId="6" fillId="0" borderId="0" xfId="1" applyNumberFormat="1" applyFont="1" applyFill="1" applyBorder="1" applyAlignment="1">
      <alignment horizontal="center" vertical="center"/>
    </xf>
    <xf numFmtId="0" fontId="6" fillId="0" borderId="0" xfId="1" applyFont="1" applyFill="1" applyBorder="1" applyAlignment="1">
      <alignment horizontal="center" vertical="center"/>
    </xf>
    <xf numFmtId="0" fontId="10" fillId="0" borderId="0" xfId="0" applyFont="1" applyFill="1" applyAlignment="1">
      <alignment horizontal="center"/>
    </xf>
    <xf numFmtId="2" fontId="12" fillId="0" borderId="0" xfId="0" applyNumberFormat="1" applyFont="1" applyBorder="1" applyAlignment="1">
      <alignment horizontal="left" vertical="center" wrapText="1"/>
    </xf>
    <xf numFmtId="1" fontId="12" fillId="0" borderId="0" xfId="0" applyNumberFormat="1" applyFont="1" applyBorder="1" applyAlignment="1">
      <alignment horizontal="left" vertical="center" wrapText="1"/>
    </xf>
    <xf numFmtId="2" fontId="12" fillId="0" borderId="0" xfId="0" applyNumberFormat="1" applyFont="1" applyBorder="1" applyAlignment="1">
      <alignment vertical="center" wrapText="1"/>
    </xf>
    <xf numFmtId="2" fontId="12" fillId="0" borderId="0" xfId="0" applyNumberFormat="1" applyFont="1" applyBorder="1" applyAlignment="1">
      <alignment horizontal="center" vertical="center" wrapText="1"/>
    </xf>
    <xf numFmtId="0" fontId="12" fillId="0" borderId="0" xfId="0" applyFont="1" applyBorder="1" applyAlignment="1">
      <alignment horizontal="center" vertical="center" wrapText="1"/>
    </xf>
    <xf numFmtId="164" fontId="12" fillId="0" borderId="0" xfId="0" applyNumberFormat="1" applyFont="1" applyBorder="1" applyAlignment="1">
      <alignment horizontal="center" vertical="center" wrapText="1"/>
    </xf>
    <xf numFmtId="4" fontId="10" fillId="0" borderId="0" xfId="0" applyNumberFormat="1" applyFont="1" applyFill="1" applyAlignment="1">
      <alignment horizontal="center"/>
    </xf>
    <xf numFmtId="2" fontId="14" fillId="0" borderId="5" xfId="0" applyNumberFormat="1" applyFont="1" applyBorder="1" applyAlignment="1">
      <alignment horizontal="center" vertical="center" wrapText="1"/>
    </xf>
    <xf numFmtId="0" fontId="14" fillId="0" borderId="5" xfId="0" applyFont="1" applyBorder="1" applyAlignment="1">
      <alignment horizontal="center" vertical="center" wrapText="1"/>
    </xf>
    <xf numFmtId="164" fontId="14"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1" fontId="14" fillId="0" borderId="5" xfId="0" applyNumberFormat="1" applyFont="1" applyBorder="1" applyAlignment="1">
      <alignment horizontal="center" vertical="center" wrapText="1"/>
    </xf>
    <xf numFmtId="4" fontId="7" fillId="0" borderId="0" xfId="1" applyNumberFormat="1" applyFont="1" applyFill="1" applyBorder="1" applyAlignment="1">
      <alignment horizontal="center" vertical="center"/>
    </xf>
    <xf numFmtId="0" fontId="3" fillId="0" borderId="1" xfId="1" applyFont="1" applyFill="1" applyBorder="1" applyAlignment="1">
      <alignment horizontal="center" vertical="center" wrapText="1"/>
    </xf>
    <xf numFmtId="0" fontId="3" fillId="0" borderId="6" xfId="1" applyFont="1" applyFill="1" applyBorder="1" applyAlignment="1">
      <alignment horizontal="center" vertical="center" wrapText="1"/>
    </xf>
    <xf numFmtId="2" fontId="14" fillId="0" borderId="5" xfId="0" applyNumberFormat="1" applyFont="1" applyBorder="1" applyAlignment="1">
      <alignment horizontal="left" vertical="center" wrapText="1"/>
    </xf>
    <xf numFmtId="0" fontId="3" fillId="0" borderId="0" xfId="1" applyFont="1" applyFill="1"/>
    <xf numFmtId="0" fontId="3" fillId="0" borderId="0" xfId="1" applyFont="1" applyFill="1" applyAlignment="1">
      <alignment horizontal="left"/>
    </xf>
    <xf numFmtId="0" fontId="15" fillId="0" borderId="0" xfId="0" applyFont="1" applyFill="1" applyAlignment="1">
      <alignment horizontal="center"/>
    </xf>
    <xf numFmtId="2" fontId="14" fillId="0" borderId="5" xfId="0" applyNumberFormat="1" applyFont="1" applyBorder="1" applyAlignment="1">
      <alignment horizontal="left" vertical="center"/>
    </xf>
    <xf numFmtId="0" fontId="8" fillId="0" borderId="0" xfId="0" applyFont="1" applyFill="1" applyAlignment="1">
      <alignment horizontal="center"/>
    </xf>
    <xf numFmtId="2" fontId="16" fillId="0" borderId="0" xfId="0" applyNumberFormat="1" applyFont="1" applyBorder="1" applyAlignment="1">
      <alignment horizontal="center" vertical="center" wrapText="1"/>
    </xf>
    <xf numFmtId="0" fontId="7" fillId="0" borderId="0" xfId="1" applyFont="1" applyFill="1" applyBorder="1" applyAlignment="1">
      <alignment horizontal="left" vertical="center"/>
    </xf>
    <xf numFmtId="0" fontId="17" fillId="0" borderId="0" xfId="0" applyFont="1" applyFill="1" applyAlignment="1">
      <alignment horizontal="center"/>
    </xf>
    <xf numFmtId="0" fontId="9" fillId="0" borderId="0" xfId="0" applyFont="1" applyFill="1" applyAlignment="1">
      <alignment horizontal="left"/>
    </xf>
    <xf numFmtId="0" fontId="9" fillId="0" borderId="0" xfId="0" applyFont="1" applyFill="1" applyAlignment="1">
      <alignment horizontal="center"/>
    </xf>
    <xf numFmtId="0" fontId="4" fillId="0" borderId="1" xfId="1" applyFont="1" applyFill="1" applyBorder="1" applyAlignment="1">
      <alignment horizontal="center" vertical="center" wrapText="1"/>
    </xf>
    <xf numFmtId="0" fontId="9" fillId="0" borderId="0" xfId="0" applyFont="1" applyFill="1" applyAlignment="1">
      <alignment horizontal="left"/>
    </xf>
    <xf numFmtId="0" fontId="9" fillId="0" borderId="0" xfId="0" applyFont="1" applyFill="1" applyBorder="1" applyAlignment="1">
      <alignment horizontal="center" vertical="center" wrapText="1"/>
    </xf>
    <xf numFmtId="0" fontId="9" fillId="0" borderId="0" xfId="0" applyFont="1" applyFill="1" applyAlignment="1">
      <alignment horizontal="left" wrapText="1"/>
    </xf>
    <xf numFmtId="0" fontId="3" fillId="0" borderId="1" xfId="1" applyFont="1" applyFill="1" applyBorder="1" applyAlignment="1">
      <alignment horizontal="center" vertical="center" wrapText="1"/>
    </xf>
    <xf numFmtId="0" fontId="3" fillId="0" borderId="9" xfId="1" applyFont="1" applyFill="1" applyBorder="1" applyAlignment="1">
      <alignment horizontal="center" vertical="center" wrapText="1"/>
    </xf>
    <xf numFmtId="0" fontId="7" fillId="0" borderId="0" xfId="1" applyFont="1" applyFill="1" applyBorder="1" applyAlignment="1">
      <alignment horizontal="left" vertical="center"/>
    </xf>
    <xf numFmtId="0" fontId="8" fillId="0" borderId="0" xfId="0" applyFont="1" applyFill="1" applyAlignment="1">
      <alignment horizontal="center"/>
    </xf>
    <xf numFmtId="0" fontId="8" fillId="0" borderId="0" xfId="0" applyFont="1" applyFill="1" applyAlignment="1">
      <alignment horizontal="center" vertical="top" wrapText="1"/>
    </xf>
    <xf numFmtId="0" fontId="16" fillId="0" borderId="10" xfId="0" applyFont="1" applyFill="1" applyBorder="1" applyAlignment="1">
      <alignment horizontal="left" vertical="center" wrapText="1"/>
    </xf>
    <xf numFmtId="0" fontId="3" fillId="0" borderId="6"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xf numFmtId="2" fontId="3" fillId="0" borderId="2" xfId="1" applyNumberFormat="1" applyFont="1" applyFill="1" applyBorder="1" applyAlignment="1">
      <alignment horizontal="center" vertical="center" wrapText="1"/>
    </xf>
    <xf numFmtId="2" fontId="3" fillId="0" borderId="3" xfId="1" applyNumberFormat="1" applyFont="1" applyFill="1" applyBorder="1" applyAlignment="1">
      <alignment horizontal="center" vertical="center" wrapText="1"/>
    </xf>
    <xf numFmtId="2" fontId="3" fillId="0" borderId="4" xfId="1" applyNumberFormat="1" applyFont="1" applyFill="1" applyBorder="1" applyAlignment="1">
      <alignment horizontal="center" vertical="center" wrapText="1"/>
    </xf>
  </cellXfs>
  <cellStyles count="3">
    <cellStyle name="Excel Built-in Normal" xfId="1"/>
    <cellStyle name="Обычный" xfId="0" builtinId="0"/>
    <cellStyle name="Обычный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13</xdr:col>
      <xdr:colOff>38100</xdr:colOff>
      <xdr:row>3</xdr:row>
      <xdr:rowOff>1592580</xdr:rowOff>
    </xdr:from>
    <xdr:to>
      <xdr:col>13</xdr:col>
      <xdr:colOff>1569720</xdr:colOff>
      <xdr:row>3</xdr:row>
      <xdr:rowOff>1935480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63550" y="3602355"/>
          <a:ext cx="15316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12</xdr:col>
      <xdr:colOff>45720</xdr:colOff>
      <xdr:row>3</xdr:row>
      <xdr:rowOff>922020</xdr:rowOff>
    </xdr:from>
    <xdr:to>
      <xdr:col>12</xdr:col>
      <xdr:colOff>1021080</xdr:colOff>
      <xdr:row>3</xdr:row>
      <xdr:rowOff>1356360</xdr:rowOff>
    </xdr:to>
    <xdr:pic>
      <xdr:nvPicPr>
        <xdr:cNvPr id="3"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66245" y="2931795"/>
          <a:ext cx="97536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14</xdr:col>
      <xdr:colOff>281940</xdr:colOff>
      <xdr:row>3</xdr:row>
      <xdr:rowOff>1402080</xdr:rowOff>
    </xdr:from>
    <xdr:to>
      <xdr:col>14</xdr:col>
      <xdr:colOff>426720</xdr:colOff>
      <xdr:row>3</xdr:row>
      <xdr:rowOff>1623060</xdr:rowOff>
    </xdr:to>
    <xdr:pic>
      <xdr:nvPicPr>
        <xdr:cNvPr id="4" name="Picture 6"/>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074265" y="3411855"/>
          <a:ext cx="144780" cy="220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13</xdr:col>
      <xdr:colOff>38100</xdr:colOff>
      <xdr:row>3</xdr:row>
      <xdr:rowOff>1592580</xdr:rowOff>
    </xdr:from>
    <xdr:to>
      <xdr:col>13</xdr:col>
      <xdr:colOff>1569720</xdr:colOff>
      <xdr:row>3</xdr:row>
      <xdr:rowOff>1935480</xdr:rowOff>
    </xdr:to>
    <xdr:pic>
      <xdr:nvPicPr>
        <xdr:cNvPr id="5"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63550" y="3602355"/>
          <a:ext cx="15316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12</xdr:col>
      <xdr:colOff>45720</xdr:colOff>
      <xdr:row>3</xdr:row>
      <xdr:rowOff>922020</xdr:rowOff>
    </xdr:from>
    <xdr:to>
      <xdr:col>12</xdr:col>
      <xdr:colOff>1021080</xdr:colOff>
      <xdr:row>3</xdr:row>
      <xdr:rowOff>1356360</xdr:rowOff>
    </xdr:to>
    <xdr:pic>
      <xdr:nvPicPr>
        <xdr:cNvPr id="6"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66245" y="2931795"/>
          <a:ext cx="97536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14</xdr:col>
      <xdr:colOff>598516</xdr:colOff>
      <xdr:row>3</xdr:row>
      <xdr:rowOff>2428875</xdr:rowOff>
    </xdr:from>
    <xdr:to>
      <xdr:col>14</xdr:col>
      <xdr:colOff>2046316</xdr:colOff>
      <xdr:row>3</xdr:row>
      <xdr:rowOff>2825750</xdr:rowOff>
    </xdr:to>
    <xdr:pic>
      <xdr:nvPicPr>
        <xdr:cNvPr id="7" name="Picture 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5394016" y="4429125"/>
          <a:ext cx="1447800" cy="39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14</xdr:col>
      <xdr:colOff>313690</xdr:colOff>
      <xdr:row>3</xdr:row>
      <xdr:rowOff>1481455</xdr:rowOff>
    </xdr:from>
    <xdr:to>
      <xdr:col>14</xdr:col>
      <xdr:colOff>458470</xdr:colOff>
      <xdr:row>3</xdr:row>
      <xdr:rowOff>1702435</xdr:rowOff>
    </xdr:to>
    <xdr:pic>
      <xdr:nvPicPr>
        <xdr:cNvPr id="8" name="Picture 6"/>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109190" y="3481705"/>
          <a:ext cx="144780" cy="220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7"/>
  <sheetViews>
    <sheetView tabSelected="1" view="pageBreakPreview" topLeftCell="A7" zoomScale="75" zoomScaleNormal="75" zoomScaleSheetLayoutView="75" workbookViewId="0">
      <selection activeCell="K17" sqref="K17"/>
    </sheetView>
  </sheetViews>
  <sheetFormatPr defaultColWidth="9.140625" defaultRowHeight="12.75" x14ac:dyDescent="0.2"/>
  <cols>
    <col min="1" max="1" width="6.5703125" style="4" customWidth="1"/>
    <col min="2" max="2" width="15.85546875" style="4" hidden="1" customWidth="1"/>
    <col min="3" max="3" width="20" style="4" customWidth="1"/>
    <col min="4" max="4" width="52.140625" style="4" customWidth="1"/>
    <col min="5" max="5" width="12.28515625" style="9" customWidth="1"/>
    <col min="6" max="6" width="11.7109375" style="9" customWidth="1"/>
    <col min="7" max="7" width="8.7109375" style="9" hidden="1" customWidth="1"/>
    <col min="8" max="8" width="22.7109375" style="9" customWidth="1"/>
    <col min="9" max="9" width="16.7109375" style="9" hidden="1" customWidth="1"/>
    <col min="10" max="10" width="23" style="9" customWidth="1"/>
    <col min="11" max="11" width="23.5703125" style="9" customWidth="1"/>
    <col min="12" max="12" width="22.7109375" style="9" customWidth="1"/>
    <col min="13" max="13" width="19.5703125" style="9" customWidth="1"/>
    <col min="14" max="14" width="25" style="9" customWidth="1"/>
    <col min="15" max="15" width="33.28515625" style="9" customWidth="1"/>
    <col min="16" max="16" width="15.85546875" style="9" customWidth="1"/>
    <col min="17" max="17" width="22" style="9" customWidth="1"/>
    <col min="18" max="18" width="20" style="9" customWidth="1"/>
    <col min="19" max="20" width="9.140625" style="4"/>
    <col min="21" max="22" width="10.85546875" style="4" customWidth="1"/>
    <col min="23" max="260" width="9.140625" style="4"/>
    <col min="261" max="261" width="6.5703125" style="4" customWidth="1"/>
    <col min="262" max="262" width="60.42578125" style="4" customWidth="1"/>
    <col min="263" max="263" width="8.5703125" style="4" customWidth="1"/>
    <col min="264" max="264" width="8.7109375" style="4" customWidth="1"/>
    <col min="265" max="265" width="16.7109375" style="4" customWidth="1"/>
    <col min="266" max="266" width="17.28515625" style="4" customWidth="1"/>
    <col min="267" max="267" width="17.42578125" style="4" customWidth="1"/>
    <col min="268" max="268" width="22.7109375" style="4" customWidth="1"/>
    <col min="269" max="269" width="19.5703125" style="4" customWidth="1"/>
    <col min="270" max="270" width="25" style="4" customWidth="1"/>
    <col min="271" max="271" width="32.7109375" style="4" customWidth="1"/>
    <col min="272" max="272" width="15.85546875" style="4" customWidth="1"/>
    <col min="273" max="273" width="22" style="4" customWidth="1"/>
    <col min="274" max="274" width="20" style="4" customWidth="1"/>
    <col min="275" max="276" width="9.140625" style="4"/>
    <col min="277" max="278" width="10.85546875" style="4" customWidth="1"/>
    <col min="279" max="516" width="9.140625" style="4"/>
    <col min="517" max="517" width="6.5703125" style="4" customWidth="1"/>
    <col min="518" max="518" width="60.42578125" style="4" customWidth="1"/>
    <col min="519" max="519" width="8.5703125" style="4" customWidth="1"/>
    <col min="520" max="520" width="8.7109375" style="4" customWidth="1"/>
    <col min="521" max="521" width="16.7109375" style="4" customWidth="1"/>
    <col min="522" max="522" width="17.28515625" style="4" customWidth="1"/>
    <col min="523" max="523" width="17.42578125" style="4" customWidth="1"/>
    <col min="524" max="524" width="22.7109375" style="4" customWidth="1"/>
    <col min="525" max="525" width="19.5703125" style="4" customWidth="1"/>
    <col min="526" max="526" width="25" style="4" customWidth="1"/>
    <col min="527" max="527" width="32.7109375" style="4" customWidth="1"/>
    <col min="528" max="528" width="15.85546875" style="4" customWidth="1"/>
    <col min="529" max="529" width="22" style="4" customWidth="1"/>
    <col min="530" max="530" width="20" style="4" customWidth="1"/>
    <col min="531" max="532" width="9.140625" style="4"/>
    <col min="533" max="534" width="10.85546875" style="4" customWidth="1"/>
    <col min="535" max="772" width="9.140625" style="4"/>
    <col min="773" max="773" width="6.5703125" style="4" customWidth="1"/>
    <col min="774" max="774" width="60.42578125" style="4" customWidth="1"/>
    <col min="775" max="775" width="8.5703125" style="4" customWidth="1"/>
    <col min="776" max="776" width="8.7109375" style="4" customWidth="1"/>
    <col min="777" max="777" width="16.7109375" style="4" customWidth="1"/>
    <col min="778" max="778" width="17.28515625" style="4" customWidth="1"/>
    <col min="779" max="779" width="17.42578125" style="4" customWidth="1"/>
    <col min="780" max="780" width="22.7109375" style="4" customWidth="1"/>
    <col min="781" max="781" width="19.5703125" style="4" customWidth="1"/>
    <col min="782" max="782" width="25" style="4" customWidth="1"/>
    <col min="783" max="783" width="32.7109375" style="4" customWidth="1"/>
    <col min="784" max="784" width="15.85546875" style="4" customWidth="1"/>
    <col min="785" max="785" width="22" style="4" customWidth="1"/>
    <col min="786" max="786" width="20" style="4" customWidth="1"/>
    <col min="787" max="788" width="9.140625" style="4"/>
    <col min="789" max="790" width="10.85546875" style="4" customWidth="1"/>
    <col min="791" max="1028" width="9.140625" style="4"/>
    <col min="1029" max="1029" width="6.5703125" style="4" customWidth="1"/>
    <col min="1030" max="1030" width="60.42578125" style="4" customWidth="1"/>
    <col min="1031" max="1031" width="8.5703125" style="4" customWidth="1"/>
    <col min="1032" max="1032" width="8.7109375" style="4" customWidth="1"/>
    <col min="1033" max="1033" width="16.7109375" style="4" customWidth="1"/>
    <col min="1034" max="1034" width="17.28515625" style="4" customWidth="1"/>
    <col min="1035" max="1035" width="17.42578125" style="4" customWidth="1"/>
    <col min="1036" max="1036" width="22.7109375" style="4" customWidth="1"/>
    <col min="1037" max="1037" width="19.5703125" style="4" customWidth="1"/>
    <col min="1038" max="1038" width="25" style="4" customWidth="1"/>
    <col min="1039" max="1039" width="32.7109375" style="4" customWidth="1"/>
    <col min="1040" max="1040" width="15.85546875" style="4" customWidth="1"/>
    <col min="1041" max="1041" width="22" style="4" customWidth="1"/>
    <col min="1042" max="1042" width="20" style="4" customWidth="1"/>
    <col min="1043" max="1044" width="9.140625" style="4"/>
    <col min="1045" max="1046" width="10.85546875" style="4" customWidth="1"/>
    <col min="1047" max="1284" width="9.140625" style="4"/>
    <col min="1285" max="1285" width="6.5703125" style="4" customWidth="1"/>
    <col min="1286" max="1286" width="60.42578125" style="4" customWidth="1"/>
    <col min="1287" max="1287" width="8.5703125" style="4" customWidth="1"/>
    <col min="1288" max="1288" width="8.7109375" style="4" customWidth="1"/>
    <col min="1289" max="1289" width="16.7109375" style="4" customWidth="1"/>
    <col min="1290" max="1290" width="17.28515625" style="4" customWidth="1"/>
    <col min="1291" max="1291" width="17.42578125" style="4" customWidth="1"/>
    <col min="1292" max="1292" width="22.7109375" style="4" customWidth="1"/>
    <col min="1293" max="1293" width="19.5703125" style="4" customWidth="1"/>
    <col min="1294" max="1294" width="25" style="4" customWidth="1"/>
    <col min="1295" max="1295" width="32.7109375" style="4" customWidth="1"/>
    <col min="1296" max="1296" width="15.85546875" style="4" customWidth="1"/>
    <col min="1297" max="1297" width="22" style="4" customWidth="1"/>
    <col min="1298" max="1298" width="20" style="4" customWidth="1"/>
    <col min="1299" max="1300" width="9.140625" style="4"/>
    <col min="1301" max="1302" width="10.85546875" style="4" customWidth="1"/>
    <col min="1303" max="1540" width="9.140625" style="4"/>
    <col min="1541" max="1541" width="6.5703125" style="4" customWidth="1"/>
    <col min="1542" max="1542" width="60.42578125" style="4" customWidth="1"/>
    <col min="1543" max="1543" width="8.5703125" style="4" customWidth="1"/>
    <col min="1544" max="1544" width="8.7109375" style="4" customWidth="1"/>
    <col min="1545" max="1545" width="16.7109375" style="4" customWidth="1"/>
    <col min="1546" max="1546" width="17.28515625" style="4" customWidth="1"/>
    <col min="1547" max="1547" width="17.42578125" style="4" customWidth="1"/>
    <col min="1548" max="1548" width="22.7109375" style="4" customWidth="1"/>
    <col min="1549" max="1549" width="19.5703125" style="4" customWidth="1"/>
    <col min="1550" max="1550" width="25" style="4" customWidth="1"/>
    <col min="1551" max="1551" width="32.7109375" style="4" customWidth="1"/>
    <col min="1552" max="1552" width="15.85546875" style="4" customWidth="1"/>
    <col min="1553" max="1553" width="22" style="4" customWidth="1"/>
    <col min="1554" max="1554" width="20" style="4" customWidth="1"/>
    <col min="1555" max="1556" width="9.140625" style="4"/>
    <col min="1557" max="1558" width="10.85546875" style="4" customWidth="1"/>
    <col min="1559" max="1796" width="9.140625" style="4"/>
    <col min="1797" max="1797" width="6.5703125" style="4" customWidth="1"/>
    <col min="1798" max="1798" width="60.42578125" style="4" customWidth="1"/>
    <col min="1799" max="1799" width="8.5703125" style="4" customWidth="1"/>
    <col min="1800" max="1800" width="8.7109375" style="4" customWidth="1"/>
    <col min="1801" max="1801" width="16.7109375" style="4" customWidth="1"/>
    <col min="1802" max="1802" width="17.28515625" style="4" customWidth="1"/>
    <col min="1803" max="1803" width="17.42578125" style="4" customWidth="1"/>
    <col min="1804" max="1804" width="22.7109375" style="4" customWidth="1"/>
    <col min="1805" max="1805" width="19.5703125" style="4" customWidth="1"/>
    <col min="1806" max="1806" width="25" style="4" customWidth="1"/>
    <col min="1807" max="1807" width="32.7109375" style="4" customWidth="1"/>
    <col min="1808" max="1808" width="15.85546875" style="4" customWidth="1"/>
    <col min="1809" max="1809" width="22" style="4" customWidth="1"/>
    <col min="1810" max="1810" width="20" style="4" customWidth="1"/>
    <col min="1811" max="1812" width="9.140625" style="4"/>
    <col min="1813" max="1814" width="10.85546875" style="4" customWidth="1"/>
    <col min="1815" max="2052" width="9.140625" style="4"/>
    <col min="2053" max="2053" width="6.5703125" style="4" customWidth="1"/>
    <col min="2054" max="2054" width="60.42578125" style="4" customWidth="1"/>
    <col min="2055" max="2055" width="8.5703125" style="4" customWidth="1"/>
    <col min="2056" max="2056" width="8.7109375" style="4" customWidth="1"/>
    <col min="2057" max="2057" width="16.7109375" style="4" customWidth="1"/>
    <col min="2058" max="2058" width="17.28515625" style="4" customWidth="1"/>
    <col min="2059" max="2059" width="17.42578125" style="4" customWidth="1"/>
    <col min="2060" max="2060" width="22.7109375" style="4" customWidth="1"/>
    <col min="2061" max="2061" width="19.5703125" style="4" customWidth="1"/>
    <col min="2062" max="2062" width="25" style="4" customWidth="1"/>
    <col min="2063" max="2063" width="32.7109375" style="4" customWidth="1"/>
    <col min="2064" max="2064" width="15.85546875" style="4" customWidth="1"/>
    <col min="2065" max="2065" width="22" style="4" customWidth="1"/>
    <col min="2066" max="2066" width="20" style="4" customWidth="1"/>
    <col min="2067" max="2068" width="9.140625" style="4"/>
    <col min="2069" max="2070" width="10.85546875" style="4" customWidth="1"/>
    <col min="2071" max="2308" width="9.140625" style="4"/>
    <col min="2309" max="2309" width="6.5703125" style="4" customWidth="1"/>
    <col min="2310" max="2310" width="60.42578125" style="4" customWidth="1"/>
    <col min="2311" max="2311" width="8.5703125" style="4" customWidth="1"/>
    <col min="2312" max="2312" width="8.7109375" style="4" customWidth="1"/>
    <col min="2313" max="2313" width="16.7109375" style="4" customWidth="1"/>
    <col min="2314" max="2314" width="17.28515625" style="4" customWidth="1"/>
    <col min="2315" max="2315" width="17.42578125" style="4" customWidth="1"/>
    <col min="2316" max="2316" width="22.7109375" style="4" customWidth="1"/>
    <col min="2317" max="2317" width="19.5703125" style="4" customWidth="1"/>
    <col min="2318" max="2318" width="25" style="4" customWidth="1"/>
    <col min="2319" max="2319" width="32.7109375" style="4" customWidth="1"/>
    <col min="2320" max="2320" width="15.85546875" style="4" customWidth="1"/>
    <col min="2321" max="2321" width="22" style="4" customWidth="1"/>
    <col min="2322" max="2322" width="20" style="4" customWidth="1"/>
    <col min="2323" max="2324" width="9.140625" style="4"/>
    <col min="2325" max="2326" width="10.85546875" style="4" customWidth="1"/>
    <col min="2327" max="2564" width="9.140625" style="4"/>
    <col min="2565" max="2565" width="6.5703125" style="4" customWidth="1"/>
    <col min="2566" max="2566" width="60.42578125" style="4" customWidth="1"/>
    <col min="2567" max="2567" width="8.5703125" style="4" customWidth="1"/>
    <col min="2568" max="2568" width="8.7109375" style="4" customWidth="1"/>
    <col min="2569" max="2569" width="16.7109375" style="4" customWidth="1"/>
    <col min="2570" max="2570" width="17.28515625" style="4" customWidth="1"/>
    <col min="2571" max="2571" width="17.42578125" style="4" customWidth="1"/>
    <col min="2572" max="2572" width="22.7109375" style="4" customWidth="1"/>
    <col min="2573" max="2573" width="19.5703125" style="4" customWidth="1"/>
    <col min="2574" max="2574" width="25" style="4" customWidth="1"/>
    <col min="2575" max="2575" width="32.7109375" style="4" customWidth="1"/>
    <col min="2576" max="2576" width="15.85546875" style="4" customWidth="1"/>
    <col min="2577" max="2577" width="22" style="4" customWidth="1"/>
    <col min="2578" max="2578" width="20" style="4" customWidth="1"/>
    <col min="2579" max="2580" width="9.140625" style="4"/>
    <col min="2581" max="2582" width="10.85546875" style="4" customWidth="1"/>
    <col min="2583" max="2820" width="9.140625" style="4"/>
    <col min="2821" max="2821" width="6.5703125" style="4" customWidth="1"/>
    <col min="2822" max="2822" width="60.42578125" style="4" customWidth="1"/>
    <col min="2823" max="2823" width="8.5703125" style="4" customWidth="1"/>
    <col min="2824" max="2824" width="8.7109375" style="4" customWidth="1"/>
    <col min="2825" max="2825" width="16.7109375" style="4" customWidth="1"/>
    <col min="2826" max="2826" width="17.28515625" style="4" customWidth="1"/>
    <col min="2827" max="2827" width="17.42578125" style="4" customWidth="1"/>
    <col min="2828" max="2828" width="22.7109375" style="4" customWidth="1"/>
    <col min="2829" max="2829" width="19.5703125" style="4" customWidth="1"/>
    <col min="2830" max="2830" width="25" style="4" customWidth="1"/>
    <col min="2831" max="2831" width="32.7109375" style="4" customWidth="1"/>
    <col min="2832" max="2832" width="15.85546875" style="4" customWidth="1"/>
    <col min="2833" max="2833" width="22" style="4" customWidth="1"/>
    <col min="2834" max="2834" width="20" style="4" customWidth="1"/>
    <col min="2835" max="2836" width="9.140625" style="4"/>
    <col min="2837" max="2838" width="10.85546875" style="4" customWidth="1"/>
    <col min="2839" max="3076" width="9.140625" style="4"/>
    <col min="3077" max="3077" width="6.5703125" style="4" customWidth="1"/>
    <col min="3078" max="3078" width="60.42578125" style="4" customWidth="1"/>
    <col min="3079" max="3079" width="8.5703125" style="4" customWidth="1"/>
    <col min="3080" max="3080" width="8.7109375" style="4" customWidth="1"/>
    <col min="3081" max="3081" width="16.7109375" style="4" customWidth="1"/>
    <col min="3082" max="3082" width="17.28515625" style="4" customWidth="1"/>
    <col min="3083" max="3083" width="17.42578125" style="4" customWidth="1"/>
    <col min="3084" max="3084" width="22.7109375" style="4" customWidth="1"/>
    <col min="3085" max="3085" width="19.5703125" style="4" customWidth="1"/>
    <col min="3086" max="3086" width="25" style="4" customWidth="1"/>
    <col min="3087" max="3087" width="32.7109375" style="4" customWidth="1"/>
    <col min="3088" max="3088" width="15.85546875" style="4" customWidth="1"/>
    <col min="3089" max="3089" width="22" style="4" customWidth="1"/>
    <col min="3090" max="3090" width="20" style="4" customWidth="1"/>
    <col min="3091" max="3092" width="9.140625" style="4"/>
    <col min="3093" max="3094" width="10.85546875" style="4" customWidth="1"/>
    <col min="3095" max="3332" width="9.140625" style="4"/>
    <col min="3333" max="3333" width="6.5703125" style="4" customWidth="1"/>
    <col min="3334" max="3334" width="60.42578125" style="4" customWidth="1"/>
    <col min="3335" max="3335" width="8.5703125" style="4" customWidth="1"/>
    <col min="3336" max="3336" width="8.7109375" style="4" customWidth="1"/>
    <col min="3337" max="3337" width="16.7109375" style="4" customWidth="1"/>
    <col min="3338" max="3338" width="17.28515625" style="4" customWidth="1"/>
    <col min="3339" max="3339" width="17.42578125" style="4" customWidth="1"/>
    <col min="3340" max="3340" width="22.7109375" style="4" customWidth="1"/>
    <col min="3341" max="3341" width="19.5703125" style="4" customWidth="1"/>
    <col min="3342" max="3342" width="25" style="4" customWidth="1"/>
    <col min="3343" max="3343" width="32.7109375" style="4" customWidth="1"/>
    <col min="3344" max="3344" width="15.85546875" style="4" customWidth="1"/>
    <col min="3345" max="3345" width="22" style="4" customWidth="1"/>
    <col min="3346" max="3346" width="20" style="4" customWidth="1"/>
    <col min="3347" max="3348" width="9.140625" style="4"/>
    <col min="3349" max="3350" width="10.85546875" style="4" customWidth="1"/>
    <col min="3351" max="3588" width="9.140625" style="4"/>
    <col min="3589" max="3589" width="6.5703125" style="4" customWidth="1"/>
    <col min="3590" max="3590" width="60.42578125" style="4" customWidth="1"/>
    <col min="3591" max="3591" width="8.5703125" style="4" customWidth="1"/>
    <col min="3592" max="3592" width="8.7109375" style="4" customWidth="1"/>
    <col min="3593" max="3593" width="16.7109375" style="4" customWidth="1"/>
    <col min="3594" max="3594" width="17.28515625" style="4" customWidth="1"/>
    <col min="3595" max="3595" width="17.42578125" style="4" customWidth="1"/>
    <col min="3596" max="3596" width="22.7109375" style="4" customWidth="1"/>
    <col min="3597" max="3597" width="19.5703125" style="4" customWidth="1"/>
    <col min="3598" max="3598" width="25" style="4" customWidth="1"/>
    <col min="3599" max="3599" width="32.7109375" style="4" customWidth="1"/>
    <col min="3600" max="3600" width="15.85546875" style="4" customWidth="1"/>
    <col min="3601" max="3601" width="22" style="4" customWidth="1"/>
    <col min="3602" max="3602" width="20" style="4" customWidth="1"/>
    <col min="3603" max="3604" width="9.140625" style="4"/>
    <col min="3605" max="3606" width="10.85546875" style="4" customWidth="1"/>
    <col min="3607" max="3844" width="9.140625" style="4"/>
    <col min="3845" max="3845" width="6.5703125" style="4" customWidth="1"/>
    <col min="3846" max="3846" width="60.42578125" style="4" customWidth="1"/>
    <col min="3847" max="3847" width="8.5703125" style="4" customWidth="1"/>
    <col min="3848" max="3848" width="8.7109375" style="4" customWidth="1"/>
    <col min="3849" max="3849" width="16.7109375" style="4" customWidth="1"/>
    <col min="3850" max="3850" width="17.28515625" style="4" customWidth="1"/>
    <col min="3851" max="3851" width="17.42578125" style="4" customWidth="1"/>
    <col min="3852" max="3852" width="22.7109375" style="4" customWidth="1"/>
    <col min="3853" max="3853" width="19.5703125" style="4" customWidth="1"/>
    <col min="3854" max="3854" width="25" style="4" customWidth="1"/>
    <col min="3855" max="3855" width="32.7109375" style="4" customWidth="1"/>
    <col min="3856" max="3856" width="15.85546875" style="4" customWidth="1"/>
    <col min="3857" max="3857" width="22" style="4" customWidth="1"/>
    <col min="3858" max="3858" width="20" style="4" customWidth="1"/>
    <col min="3859" max="3860" width="9.140625" style="4"/>
    <col min="3861" max="3862" width="10.85546875" style="4" customWidth="1"/>
    <col min="3863" max="4100" width="9.140625" style="4"/>
    <col min="4101" max="4101" width="6.5703125" style="4" customWidth="1"/>
    <col min="4102" max="4102" width="60.42578125" style="4" customWidth="1"/>
    <col min="4103" max="4103" width="8.5703125" style="4" customWidth="1"/>
    <col min="4104" max="4104" width="8.7109375" style="4" customWidth="1"/>
    <col min="4105" max="4105" width="16.7109375" style="4" customWidth="1"/>
    <col min="4106" max="4106" width="17.28515625" style="4" customWidth="1"/>
    <col min="4107" max="4107" width="17.42578125" style="4" customWidth="1"/>
    <col min="4108" max="4108" width="22.7109375" style="4" customWidth="1"/>
    <col min="4109" max="4109" width="19.5703125" style="4" customWidth="1"/>
    <col min="4110" max="4110" width="25" style="4" customWidth="1"/>
    <col min="4111" max="4111" width="32.7109375" style="4" customWidth="1"/>
    <col min="4112" max="4112" width="15.85546875" style="4" customWidth="1"/>
    <col min="4113" max="4113" width="22" style="4" customWidth="1"/>
    <col min="4114" max="4114" width="20" style="4" customWidth="1"/>
    <col min="4115" max="4116" width="9.140625" style="4"/>
    <col min="4117" max="4118" width="10.85546875" style="4" customWidth="1"/>
    <col min="4119" max="4356" width="9.140625" style="4"/>
    <col min="4357" max="4357" width="6.5703125" style="4" customWidth="1"/>
    <col min="4358" max="4358" width="60.42578125" style="4" customWidth="1"/>
    <col min="4359" max="4359" width="8.5703125" style="4" customWidth="1"/>
    <col min="4360" max="4360" width="8.7109375" style="4" customWidth="1"/>
    <col min="4361" max="4361" width="16.7109375" style="4" customWidth="1"/>
    <col min="4362" max="4362" width="17.28515625" style="4" customWidth="1"/>
    <col min="4363" max="4363" width="17.42578125" style="4" customWidth="1"/>
    <col min="4364" max="4364" width="22.7109375" style="4" customWidth="1"/>
    <col min="4365" max="4365" width="19.5703125" style="4" customWidth="1"/>
    <col min="4366" max="4366" width="25" style="4" customWidth="1"/>
    <col min="4367" max="4367" width="32.7109375" style="4" customWidth="1"/>
    <col min="4368" max="4368" width="15.85546875" style="4" customWidth="1"/>
    <col min="4369" max="4369" width="22" style="4" customWidth="1"/>
    <col min="4370" max="4370" width="20" style="4" customWidth="1"/>
    <col min="4371" max="4372" width="9.140625" style="4"/>
    <col min="4373" max="4374" width="10.85546875" style="4" customWidth="1"/>
    <col min="4375" max="4612" width="9.140625" style="4"/>
    <col min="4613" max="4613" width="6.5703125" style="4" customWidth="1"/>
    <col min="4614" max="4614" width="60.42578125" style="4" customWidth="1"/>
    <col min="4615" max="4615" width="8.5703125" style="4" customWidth="1"/>
    <col min="4616" max="4616" width="8.7109375" style="4" customWidth="1"/>
    <col min="4617" max="4617" width="16.7109375" style="4" customWidth="1"/>
    <col min="4618" max="4618" width="17.28515625" style="4" customWidth="1"/>
    <col min="4619" max="4619" width="17.42578125" style="4" customWidth="1"/>
    <col min="4620" max="4620" width="22.7109375" style="4" customWidth="1"/>
    <col min="4621" max="4621" width="19.5703125" style="4" customWidth="1"/>
    <col min="4622" max="4622" width="25" style="4" customWidth="1"/>
    <col min="4623" max="4623" width="32.7109375" style="4" customWidth="1"/>
    <col min="4624" max="4624" width="15.85546875" style="4" customWidth="1"/>
    <col min="4625" max="4625" width="22" style="4" customWidth="1"/>
    <col min="4626" max="4626" width="20" style="4" customWidth="1"/>
    <col min="4627" max="4628" width="9.140625" style="4"/>
    <col min="4629" max="4630" width="10.85546875" style="4" customWidth="1"/>
    <col min="4631" max="4868" width="9.140625" style="4"/>
    <col min="4869" max="4869" width="6.5703125" style="4" customWidth="1"/>
    <col min="4870" max="4870" width="60.42578125" style="4" customWidth="1"/>
    <col min="4871" max="4871" width="8.5703125" style="4" customWidth="1"/>
    <col min="4872" max="4872" width="8.7109375" style="4" customWidth="1"/>
    <col min="4873" max="4873" width="16.7109375" style="4" customWidth="1"/>
    <col min="4874" max="4874" width="17.28515625" style="4" customWidth="1"/>
    <col min="4875" max="4875" width="17.42578125" style="4" customWidth="1"/>
    <col min="4876" max="4876" width="22.7109375" style="4" customWidth="1"/>
    <col min="4877" max="4877" width="19.5703125" style="4" customWidth="1"/>
    <col min="4878" max="4878" width="25" style="4" customWidth="1"/>
    <col min="4879" max="4879" width="32.7109375" style="4" customWidth="1"/>
    <col min="4880" max="4880" width="15.85546875" style="4" customWidth="1"/>
    <col min="4881" max="4881" width="22" style="4" customWidth="1"/>
    <col min="4882" max="4882" width="20" style="4" customWidth="1"/>
    <col min="4883" max="4884" width="9.140625" style="4"/>
    <col min="4885" max="4886" width="10.85546875" style="4" customWidth="1"/>
    <col min="4887" max="5124" width="9.140625" style="4"/>
    <col min="5125" max="5125" width="6.5703125" style="4" customWidth="1"/>
    <col min="5126" max="5126" width="60.42578125" style="4" customWidth="1"/>
    <col min="5127" max="5127" width="8.5703125" style="4" customWidth="1"/>
    <col min="5128" max="5128" width="8.7109375" style="4" customWidth="1"/>
    <col min="5129" max="5129" width="16.7109375" style="4" customWidth="1"/>
    <col min="5130" max="5130" width="17.28515625" style="4" customWidth="1"/>
    <col min="5131" max="5131" width="17.42578125" style="4" customWidth="1"/>
    <col min="5132" max="5132" width="22.7109375" style="4" customWidth="1"/>
    <col min="5133" max="5133" width="19.5703125" style="4" customWidth="1"/>
    <col min="5134" max="5134" width="25" style="4" customWidth="1"/>
    <col min="5135" max="5135" width="32.7109375" style="4" customWidth="1"/>
    <col min="5136" max="5136" width="15.85546875" style="4" customWidth="1"/>
    <col min="5137" max="5137" width="22" style="4" customWidth="1"/>
    <col min="5138" max="5138" width="20" style="4" customWidth="1"/>
    <col min="5139" max="5140" width="9.140625" style="4"/>
    <col min="5141" max="5142" width="10.85546875" style="4" customWidth="1"/>
    <col min="5143" max="5380" width="9.140625" style="4"/>
    <col min="5381" max="5381" width="6.5703125" style="4" customWidth="1"/>
    <col min="5382" max="5382" width="60.42578125" style="4" customWidth="1"/>
    <col min="5383" max="5383" width="8.5703125" style="4" customWidth="1"/>
    <col min="5384" max="5384" width="8.7109375" style="4" customWidth="1"/>
    <col min="5385" max="5385" width="16.7109375" style="4" customWidth="1"/>
    <col min="5386" max="5386" width="17.28515625" style="4" customWidth="1"/>
    <col min="5387" max="5387" width="17.42578125" style="4" customWidth="1"/>
    <col min="5388" max="5388" width="22.7109375" style="4" customWidth="1"/>
    <col min="5389" max="5389" width="19.5703125" style="4" customWidth="1"/>
    <col min="5390" max="5390" width="25" style="4" customWidth="1"/>
    <col min="5391" max="5391" width="32.7109375" style="4" customWidth="1"/>
    <col min="5392" max="5392" width="15.85546875" style="4" customWidth="1"/>
    <col min="5393" max="5393" width="22" style="4" customWidth="1"/>
    <col min="5394" max="5394" width="20" style="4" customWidth="1"/>
    <col min="5395" max="5396" width="9.140625" style="4"/>
    <col min="5397" max="5398" width="10.85546875" style="4" customWidth="1"/>
    <col min="5399" max="5636" width="9.140625" style="4"/>
    <col min="5637" max="5637" width="6.5703125" style="4" customWidth="1"/>
    <col min="5638" max="5638" width="60.42578125" style="4" customWidth="1"/>
    <col min="5639" max="5639" width="8.5703125" style="4" customWidth="1"/>
    <col min="5640" max="5640" width="8.7109375" style="4" customWidth="1"/>
    <col min="5641" max="5641" width="16.7109375" style="4" customWidth="1"/>
    <col min="5642" max="5642" width="17.28515625" style="4" customWidth="1"/>
    <col min="5643" max="5643" width="17.42578125" style="4" customWidth="1"/>
    <col min="5644" max="5644" width="22.7109375" style="4" customWidth="1"/>
    <col min="5645" max="5645" width="19.5703125" style="4" customWidth="1"/>
    <col min="5646" max="5646" width="25" style="4" customWidth="1"/>
    <col min="5647" max="5647" width="32.7109375" style="4" customWidth="1"/>
    <col min="5648" max="5648" width="15.85546875" style="4" customWidth="1"/>
    <col min="5649" max="5649" width="22" style="4" customWidth="1"/>
    <col min="5650" max="5650" width="20" style="4" customWidth="1"/>
    <col min="5651" max="5652" width="9.140625" style="4"/>
    <col min="5653" max="5654" width="10.85546875" style="4" customWidth="1"/>
    <col min="5655" max="5892" width="9.140625" style="4"/>
    <col min="5893" max="5893" width="6.5703125" style="4" customWidth="1"/>
    <col min="5894" max="5894" width="60.42578125" style="4" customWidth="1"/>
    <col min="5895" max="5895" width="8.5703125" style="4" customWidth="1"/>
    <col min="5896" max="5896" width="8.7109375" style="4" customWidth="1"/>
    <col min="5897" max="5897" width="16.7109375" style="4" customWidth="1"/>
    <col min="5898" max="5898" width="17.28515625" style="4" customWidth="1"/>
    <col min="5899" max="5899" width="17.42578125" style="4" customWidth="1"/>
    <col min="5900" max="5900" width="22.7109375" style="4" customWidth="1"/>
    <col min="5901" max="5901" width="19.5703125" style="4" customWidth="1"/>
    <col min="5902" max="5902" width="25" style="4" customWidth="1"/>
    <col min="5903" max="5903" width="32.7109375" style="4" customWidth="1"/>
    <col min="5904" max="5904" width="15.85546875" style="4" customWidth="1"/>
    <col min="5905" max="5905" width="22" style="4" customWidth="1"/>
    <col min="5906" max="5906" width="20" style="4" customWidth="1"/>
    <col min="5907" max="5908" width="9.140625" style="4"/>
    <col min="5909" max="5910" width="10.85546875" style="4" customWidth="1"/>
    <col min="5911" max="6148" width="9.140625" style="4"/>
    <col min="6149" max="6149" width="6.5703125" style="4" customWidth="1"/>
    <col min="6150" max="6150" width="60.42578125" style="4" customWidth="1"/>
    <col min="6151" max="6151" width="8.5703125" style="4" customWidth="1"/>
    <col min="6152" max="6152" width="8.7109375" style="4" customWidth="1"/>
    <col min="6153" max="6153" width="16.7109375" style="4" customWidth="1"/>
    <col min="6154" max="6154" width="17.28515625" style="4" customWidth="1"/>
    <col min="6155" max="6155" width="17.42578125" style="4" customWidth="1"/>
    <col min="6156" max="6156" width="22.7109375" style="4" customWidth="1"/>
    <col min="6157" max="6157" width="19.5703125" style="4" customWidth="1"/>
    <col min="6158" max="6158" width="25" style="4" customWidth="1"/>
    <col min="6159" max="6159" width="32.7109375" style="4" customWidth="1"/>
    <col min="6160" max="6160" width="15.85546875" style="4" customWidth="1"/>
    <col min="6161" max="6161" width="22" style="4" customWidth="1"/>
    <col min="6162" max="6162" width="20" style="4" customWidth="1"/>
    <col min="6163" max="6164" width="9.140625" style="4"/>
    <col min="6165" max="6166" width="10.85546875" style="4" customWidth="1"/>
    <col min="6167" max="6404" width="9.140625" style="4"/>
    <col min="6405" max="6405" width="6.5703125" style="4" customWidth="1"/>
    <col min="6406" max="6406" width="60.42578125" style="4" customWidth="1"/>
    <col min="6407" max="6407" width="8.5703125" style="4" customWidth="1"/>
    <col min="6408" max="6408" width="8.7109375" style="4" customWidth="1"/>
    <col min="6409" max="6409" width="16.7109375" style="4" customWidth="1"/>
    <col min="6410" max="6410" width="17.28515625" style="4" customWidth="1"/>
    <col min="6411" max="6411" width="17.42578125" style="4" customWidth="1"/>
    <col min="6412" max="6412" width="22.7109375" style="4" customWidth="1"/>
    <col min="6413" max="6413" width="19.5703125" style="4" customWidth="1"/>
    <col min="6414" max="6414" width="25" style="4" customWidth="1"/>
    <col min="6415" max="6415" width="32.7109375" style="4" customWidth="1"/>
    <col min="6416" max="6416" width="15.85546875" style="4" customWidth="1"/>
    <col min="6417" max="6417" width="22" style="4" customWidth="1"/>
    <col min="6418" max="6418" width="20" style="4" customWidth="1"/>
    <col min="6419" max="6420" width="9.140625" style="4"/>
    <col min="6421" max="6422" width="10.85546875" style="4" customWidth="1"/>
    <col min="6423" max="6660" width="9.140625" style="4"/>
    <col min="6661" max="6661" width="6.5703125" style="4" customWidth="1"/>
    <col min="6662" max="6662" width="60.42578125" style="4" customWidth="1"/>
    <col min="6663" max="6663" width="8.5703125" style="4" customWidth="1"/>
    <col min="6664" max="6664" width="8.7109375" style="4" customWidth="1"/>
    <col min="6665" max="6665" width="16.7109375" style="4" customWidth="1"/>
    <col min="6666" max="6666" width="17.28515625" style="4" customWidth="1"/>
    <col min="6667" max="6667" width="17.42578125" style="4" customWidth="1"/>
    <col min="6668" max="6668" width="22.7109375" style="4" customWidth="1"/>
    <col min="6669" max="6669" width="19.5703125" style="4" customWidth="1"/>
    <col min="6670" max="6670" width="25" style="4" customWidth="1"/>
    <col min="6671" max="6671" width="32.7109375" style="4" customWidth="1"/>
    <col min="6672" max="6672" width="15.85546875" style="4" customWidth="1"/>
    <col min="6673" max="6673" width="22" style="4" customWidth="1"/>
    <col min="6674" max="6674" width="20" style="4" customWidth="1"/>
    <col min="6675" max="6676" width="9.140625" style="4"/>
    <col min="6677" max="6678" width="10.85546875" style="4" customWidth="1"/>
    <col min="6679" max="6916" width="9.140625" style="4"/>
    <col min="6917" max="6917" width="6.5703125" style="4" customWidth="1"/>
    <col min="6918" max="6918" width="60.42578125" style="4" customWidth="1"/>
    <col min="6919" max="6919" width="8.5703125" style="4" customWidth="1"/>
    <col min="6920" max="6920" width="8.7109375" style="4" customWidth="1"/>
    <col min="6921" max="6921" width="16.7109375" style="4" customWidth="1"/>
    <col min="6922" max="6922" width="17.28515625" style="4" customWidth="1"/>
    <col min="6923" max="6923" width="17.42578125" style="4" customWidth="1"/>
    <col min="6924" max="6924" width="22.7109375" style="4" customWidth="1"/>
    <col min="6925" max="6925" width="19.5703125" style="4" customWidth="1"/>
    <col min="6926" max="6926" width="25" style="4" customWidth="1"/>
    <col min="6927" max="6927" width="32.7109375" style="4" customWidth="1"/>
    <col min="6928" max="6928" width="15.85546875" style="4" customWidth="1"/>
    <col min="6929" max="6929" width="22" style="4" customWidth="1"/>
    <col min="6930" max="6930" width="20" style="4" customWidth="1"/>
    <col min="6931" max="6932" width="9.140625" style="4"/>
    <col min="6933" max="6934" width="10.85546875" style="4" customWidth="1"/>
    <col min="6935" max="7172" width="9.140625" style="4"/>
    <col min="7173" max="7173" width="6.5703125" style="4" customWidth="1"/>
    <col min="7174" max="7174" width="60.42578125" style="4" customWidth="1"/>
    <col min="7175" max="7175" width="8.5703125" style="4" customWidth="1"/>
    <col min="7176" max="7176" width="8.7109375" style="4" customWidth="1"/>
    <col min="7177" max="7177" width="16.7109375" style="4" customWidth="1"/>
    <col min="7178" max="7178" width="17.28515625" style="4" customWidth="1"/>
    <col min="7179" max="7179" width="17.42578125" style="4" customWidth="1"/>
    <col min="7180" max="7180" width="22.7109375" style="4" customWidth="1"/>
    <col min="7181" max="7181" width="19.5703125" style="4" customWidth="1"/>
    <col min="7182" max="7182" width="25" style="4" customWidth="1"/>
    <col min="7183" max="7183" width="32.7109375" style="4" customWidth="1"/>
    <col min="7184" max="7184" width="15.85546875" style="4" customWidth="1"/>
    <col min="7185" max="7185" width="22" style="4" customWidth="1"/>
    <col min="7186" max="7186" width="20" style="4" customWidth="1"/>
    <col min="7187" max="7188" width="9.140625" style="4"/>
    <col min="7189" max="7190" width="10.85546875" style="4" customWidth="1"/>
    <col min="7191" max="7428" width="9.140625" style="4"/>
    <col min="7429" max="7429" width="6.5703125" style="4" customWidth="1"/>
    <col min="7430" max="7430" width="60.42578125" style="4" customWidth="1"/>
    <col min="7431" max="7431" width="8.5703125" style="4" customWidth="1"/>
    <col min="7432" max="7432" width="8.7109375" style="4" customWidth="1"/>
    <col min="7433" max="7433" width="16.7109375" style="4" customWidth="1"/>
    <col min="7434" max="7434" width="17.28515625" style="4" customWidth="1"/>
    <col min="7435" max="7435" width="17.42578125" style="4" customWidth="1"/>
    <col min="7436" max="7436" width="22.7109375" style="4" customWidth="1"/>
    <col min="7437" max="7437" width="19.5703125" style="4" customWidth="1"/>
    <col min="7438" max="7438" width="25" style="4" customWidth="1"/>
    <col min="7439" max="7439" width="32.7109375" style="4" customWidth="1"/>
    <col min="7440" max="7440" width="15.85546875" style="4" customWidth="1"/>
    <col min="7441" max="7441" width="22" style="4" customWidth="1"/>
    <col min="7442" max="7442" width="20" style="4" customWidth="1"/>
    <col min="7443" max="7444" width="9.140625" style="4"/>
    <col min="7445" max="7446" width="10.85546875" style="4" customWidth="1"/>
    <col min="7447" max="7684" width="9.140625" style="4"/>
    <col min="7685" max="7685" width="6.5703125" style="4" customWidth="1"/>
    <col min="7686" max="7686" width="60.42578125" style="4" customWidth="1"/>
    <col min="7687" max="7687" width="8.5703125" style="4" customWidth="1"/>
    <col min="7688" max="7688" width="8.7109375" style="4" customWidth="1"/>
    <col min="7689" max="7689" width="16.7109375" style="4" customWidth="1"/>
    <col min="7690" max="7690" width="17.28515625" style="4" customWidth="1"/>
    <col min="7691" max="7691" width="17.42578125" style="4" customWidth="1"/>
    <col min="7692" max="7692" width="22.7109375" style="4" customWidth="1"/>
    <col min="7693" max="7693" width="19.5703125" style="4" customWidth="1"/>
    <col min="7694" max="7694" width="25" style="4" customWidth="1"/>
    <col min="7695" max="7695" width="32.7109375" style="4" customWidth="1"/>
    <col min="7696" max="7696" width="15.85546875" style="4" customWidth="1"/>
    <col min="7697" max="7697" width="22" style="4" customWidth="1"/>
    <col min="7698" max="7698" width="20" style="4" customWidth="1"/>
    <col min="7699" max="7700" width="9.140625" style="4"/>
    <col min="7701" max="7702" width="10.85546875" style="4" customWidth="1"/>
    <col min="7703" max="7940" width="9.140625" style="4"/>
    <col min="7941" max="7941" width="6.5703125" style="4" customWidth="1"/>
    <col min="7942" max="7942" width="60.42578125" style="4" customWidth="1"/>
    <col min="7943" max="7943" width="8.5703125" style="4" customWidth="1"/>
    <col min="7944" max="7944" width="8.7109375" style="4" customWidth="1"/>
    <col min="7945" max="7945" width="16.7109375" style="4" customWidth="1"/>
    <col min="7946" max="7946" width="17.28515625" style="4" customWidth="1"/>
    <col min="7947" max="7947" width="17.42578125" style="4" customWidth="1"/>
    <col min="7948" max="7948" width="22.7109375" style="4" customWidth="1"/>
    <col min="7949" max="7949" width="19.5703125" style="4" customWidth="1"/>
    <col min="7950" max="7950" width="25" style="4" customWidth="1"/>
    <col min="7951" max="7951" width="32.7109375" style="4" customWidth="1"/>
    <col min="7952" max="7952" width="15.85546875" style="4" customWidth="1"/>
    <col min="7953" max="7953" width="22" style="4" customWidth="1"/>
    <col min="7954" max="7954" width="20" style="4" customWidth="1"/>
    <col min="7955" max="7956" width="9.140625" style="4"/>
    <col min="7957" max="7958" width="10.85546875" style="4" customWidth="1"/>
    <col min="7959" max="8196" width="9.140625" style="4"/>
    <col min="8197" max="8197" width="6.5703125" style="4" customWidth="1"/>
    <col min="8198" max="8198" width="60.42578125" style="4" customWidth="1"/>
    <col min="8199" max="8199" width="8.5703125" style="4" customWidth="1"/>
    <col min="8200" max="8200" width="8.7109375" style="4" customWidth="1"/>
    <col min="8201" max="8201" width="16.7109375" style="4" customWidth="1"/>
    <col min="8202" max="8202" width="17.28515625" style="4" customWidth="1"/>
    <col min="8203" max="8203" width="17.42578125" style="4" customWidth="1"/>
    <col min="8204" max="8204" width="22.7109375" style="4" customWidth="1"/>
    <col min="8205" max="8205" width="19.5703125" style="4" customWidth="1"/>
    <col min="8206" max="8206" width="25" style="4" customWidth="1"/>
    <col min="8207" max="8207" width="32.7109375" style="4" customWidth="1"/>
    <col min="8208" max="8208" width="15.85546875" style="4" customWidth="1"/>
    <col min="8209" max="8209" width="22" style="4" customWidth="1"/>
    <col min="8210" max="8210" width="20" style="4" customWidth="1"/>
    <col min="8211" max="8212" width="9.140625" style="4"/>
    <col min="8213" max="8214" width="10.85546875" style="4" customWidth="1"/>
    <col min="8215" max="8452" width="9.140625" style="4"/>
    <col min="8453" max="8453" width="6.5703125" style="4" customWidth="1"/>
    <col min="8454" max="8454" width="60.42578125" style="4" customWidth="1"/>
    <col min="8455" max="8455" width="8.5703125" style="4" customWidth="1"/>
    <col min="8456" max="8456" width="8.7109375" style="4" customWidth="1"/>
    <col min="8457" max="8457" width="16.7109375" style="4" customWidth="1"/>
    <col min="8458" max="8458" width="17.28515625" style="4" customWidth="1"/>
    <col min="8459" max="8459" width="17.42578125" style="4" customWidth="1"/>
    <col min="8460" max="8460" width="22.7109375" style="4" customWidth="1"/>
    <col min="8461" max="8461" width="19.5703125" style="4" customWidth="1"/>
    <col min="8462" max="8462" width="25" style="4" customWidth="1"/>
    <col min="8463" max="8463" width="32.7109375" style="4" customWidth="1"/>
    <col min="8464" max="8464" width="15.85546875" style="4" customWidth="1"/>
    <col min="8465" max="8465" width="22" style="4" customWidth="1"/>
    <col min="8466" max="8466" width="20" style="4" customWidth="1"/>
    <col min="8467" max="8468" width="9.140625" style="4"/>
    <col min="8469" max="8470" width="10.85546875" style="4" customWidth="1"/>
    <col min="8471" max="8708" width="9.140625" style="4"/>
    <col min="8709" max="8709" width="6.5703125" style="4" customWidth="1"/>
    <col min="8710" max="8710" width="60.42578125" style="4" customWidth="1"/>
    <col min="8711" max="8711" width="8.5703125" style="4" customWidth="1"/>
    <col min="8712" max="8712" width="8.7109375" style="4" customWidth="1"/>
    <col min="8713" max="8713" width="16.7109375" style="4" customWidth="1"/>
    <col min="8714" max="8714" width="17.28515625" style="4" customWidth="1"/>
    <col min="8715" max="8715" width="17.42578125" style="4" customWidth="1"/>
    <col min="8716" max="8716" width="22.7109375" style="4" customWidth="1"/>
    <col min="8717" max="8717" width="19.5703125" style="4" customWidth="1"/>
    <col min="8718" max="8718" width="25" style="4" customWidth="1"/>
    <col min="8719" max="8719" width="32.7109375" style="4" customWidth="1"/>
    <col min="8720" max="8720" width="15.85546875" style="4" customWidth="1"/>
    <col min="8721" max="8721" width="22" style="4" customWidth="1"/>
    <col min="8722" max="8722" width="20" style="4" customWidth="1"/>
    <col min="8723" max="8724" width="9.140625" style="4"/>
    <col min="8725" max="8726" width="10.85546875" style="4" customWidth="1"/>
    <col min="8727" max="8964" width="9.140625" style="4"/>
    <col min="8965" max="8965" width="6.5703125" style="4" customWidth="1"/>
    <col min="8966" max="8966" width="60.42578125" style="4" customWidth="1"/>
    <col min="8967" max="8967" width="8.5703125" style="4" customWidth="1"/>
    <col min="8968" max="8968" width="8.7109375" style="4" customWidth="1"/>
    <col min="8969" max="8969" width="16.7109375" style="4" customWidth="1"/>
    <col min="8970" max="8970" width="17.28515625" style="4" customWidth="1"/>
    <col min="8971" max="8971" width="17.42578125" style="4" customWidth="1"/>
    <col min="8972" max="8972" width="22.7109375" style="4" customWidth="1"/>
    <col min="8973" max="8973" width="19.5703125" style="4" customWidth="1"/>
    <col min="8974" max="8974" width="25" style="4" customWidth="1"/>
    <col min="8975" max="8975" width="32.7109375" style="4" customWidth="1"/>
    <col min="8976" max="8976" width="15.85546875" style="4" customWidth="1"/>
    <col min="8977" max="8977" width="22" style="4" customWidth="1"/>
    <col min="8978" max="8978" width="20" style="4" customWidth="1"/>
    <col min="8979" max="8980" width="9.140625" style="4"/>
    <col min="8981" max="8982" width="10.85546875" style="4" customWidth="1"/>
    <col min="8983" max="9220" width="9.140625" style="4"/>
    <col min="9221" max="9221" width="6.5703125" style="4" customWidth="1"/>
    <col min="9222" max="9222" width="60.42578125" style="4" customWidth="1"/>
    <col min="9223" max="9223" width="8.5703125" style="4" customWidth="1"/>
    <col min="9224" max="9224" width="8.7109375" style="4" customWidth="1"/>
    <col min="9225" max="9225" width="16.7109375" style="4" customWidth="1"/>
    <col min="9226" max="9226" width="17.28515625" style="4" customWidth="1"/>
    <col min="9227" max="9227" width="17.42578125" style="4" customWidth="1"/>
    <col min="9228" max="9228" width="22.7109375" style="4" customWidth="1"/>
    <col min="9229" max="9229" width="19.5703125" style="4" customWidth="1"/>
    <col min="9230" max="9230" width="25" style="4" customWidth="1"/>
    <col min="9231" max="9231" width="32.7109375" style="4" customWidth="1"/>
    <col min="9232" max="9232" width="15.85546875" style="4" customWidth="1"/>
    <col min="9233" max="9233" width="22" style="4" customWidth="1"/>
    <col min="9234" max="9234" width="20" style="4" customWidth="1"/>
    <col min="9235" max="9236" width="9.140625" style="4"/>
    <col min="9237" max="9238" width="10.85546875" style="4" customWidth="1"/>
    <col min="9239" max="9476" width="9.140625" style="4"/>
    <col min="9477" max="9477" width="6.5703125" style="4" customWidth="1"/>
    <col min="9478" max="9478" width="60.42578125" style="4" customWidth="1"/>
    <col min="9479" max="9479" width="8.5703125" style="4" customWidth="1"/>
    <col min="9480" max="9480" width="8.7109375" style="4" customWidth="1"/>
    <col min="9481" max="9481" width="16.7109375" style="4" customWidth="1"/>
    <col min="9482" max="9482" width="17.28515625" style="4" customWidth="1"/>
    <col min="9483" max="9483" width="17.42578125" style="4" customWidth="1"/>
    <col min="9484" max="9484" width="22.7109375" style="4" customWidth="1"/>
    <col min="9485" max="9485" width="19.5703125" style="4" customWidth="1"/>
    <col min="9486" max="9486" width="25" style="4" customWidth="1"/>
    <col min="9487" max="9487" width="32.7109375" style="4" customWidth="1"/>
    <col min="9488" max="9488" width="15.85546875" style="4" customWidth="1"/>
    <col min="9489" max="9489" width="22" style="4" customWidth="1"/>
    <col min="9490" max="9490" width="20" style="4" customWidth="1"/>
    <col min="9491" max="9492" width="9.140625" style="4"/>
    <col min="9493" max="9494" width="10.85546875" style="4" customWidth="1"/>
    <col min="9495" max="9732" width="9.140625" style="4"/>
    <col min="9733" max="9733" width="6.5703125" style="4" customWidth="1"/>
    <col min="9734" max="9734" width="60.42578125" style="4" customWidth="1"/>
    <col min="9735" max="9735" width="8.5703125" style="4" customWidth="1"/>
    <col min="9736" max="9736" width="8.7109375" style="4" customWidth="1"/>
    <col min="9737" max="9737" width="16.7109375" style="4" customWidth="1"/>
    <col min="9738" max="9738" width="17.28515625" style="4" customWidth="1"/>
    <col min="9739" max="9739" width="17.42578125" style="4" customWidth="1"/>
    <col min="9740" max="9740" width="22.7109375" style="4" customWidth="1"/>
    <col min="9741" max="9741" width="19.5703125" style="4" customWidth="1"/>
    <col min="9742" max="9742" width="25" style="4" customWidth="1"/>
    <col min="9743" max="9743" width="32.7109375" style="4" customWidth="1"/>
    <col min="9744" max="9744" width="15.85546875" style="4" customWidth="1"/>
    <col min="9745" max="9745" width="22" style="4" customWidth="1"/>
    <col min="9746" max="9746" width="20" style="4" customWidth="1"/>
    <col min="9747" max="9748" width="9.140625" style="4"/>
    <col min="9749" max="9750" width="10.85546875" style="4" customWidth="1"/>
    <col min="9751" max="9988" width="9.140625" style="4"/>
    <col min="9989" max="9989" width="6.5703125" style="4" customWidth="1"/>
    <col min="9990" max="9990" width="60.42578125" style="4" customWidth="1"/>
    <col min="9991" max="9991" width="8.5703125" style="4" customWidth="1"/>
    <col min="9992" max="9992" width="8.7109375" style="4" customWidth="1"/>
    <col min="9993" max="9993" width="16.7109375" style="4" customWidth="1"/>
    <col min="9994" max="9994" width="17.28515625" style="4" customWidth="1"/>
    <col min="9995" max="9995" width="17.42578125" style="4" customWidth="1"/>
    <col min="9996" max="9996" width="22.7109375" style="4" customWidth="1"/>
    <col min="9997" max="9997" width="19.5703125" style="4" customWidth="1"/>
    <col min="9998" max="9998" width="25" style="4" customWidth="1"/>
    <col min="9999" max="9999" width="32.7109375" style="4" customWidth="1"/>
    <col min="10000" max="10000" width="15.85546875" style="4" customWidth="1"/>
    <col min="10001" max="10001" width="22" style="4" customWidth="1"/>
    <col min="10002" max="10002" width="20" style="4" customWidth="1"/>
    <col min="10003" max="10004" width="9.140625" style="4"/>
    <col min="10005" max="10006" width="10.85546875" style="4" customWidth="1"/>
    <col min="10007" max="10244" width="9.140625" style="4"/>
    <col min="10245" max="10245" width="6.5703125" style="4" customWidth="1"/>
    <col min="10246" max="10246" width="60.42578125" style="4" customWidth="1"/>
    <col min="10247" max="10247" width="8.5703125" style="4" customWidth="1"/>
    <col min="10248" max="10248" width="8.7109375" style="4" customWidth="1"/>
    <col min="10249" max="10249" width="16.7109375" style="4" customWidth="1"/>
    <col min="10250" max="10250" width="17.28515625" style="4" customWidth="1"/>
    <col min="10251" max="10251" width="17.42578125" style="4" customWidth="1"/>
    <col min="10252" max="10252" width="22.7109375" style="4" customWidth="1"/>
    <col min="10253" max="10253" width="19.5703125" style="4" customWidth="1"/>
    <col min="10254" max="10254" width="25" style="4" customWidth="1"/>
    <col min="10255" max="10255" width="32.7109375" style="4" customWidth="1"/>
    <col min="10256" max="10256" width="15.85546875" style="4" customWidth="1"/>
    <col min="10257" max="10257" width="22" style="4" customWidth="1"/>
    <col min="10258" max="10258" width="20" style="4" customWidth="1"/>
    <col min="10259" max="10260" width="9.140625" style="4"/>
    <col min="10261" max="10262" width="10.85546875" style="4" customWidth="1"/>
    <col min="10263" max="10500" width="9.140625" style="4"/>
    <col min="10501" max="10501" width="6.5703125" style="4" customWidth="1"/>
    <col min="10502" max="10502" width="60.42578125" style="4" customWidth="1"/>
    <col min="10503" max="10503" width="8.5703125" style="4" customWidth="1"/>
    <col min="10504" max="10504" width="8.7109375" style="4" customWidth="1"/>
    <col min="10505" max="10505" width="16.7109375" style="4" customWidth="1"/>
    <col min="10506" max="10506" width="17.28515625" style="4" customWidth="1"/>
    <col min="10507" max="10507" width="17.42578125" style="4" customWidth="1"/>
    <col min="10508" max="10508" width="22.7109375" style="4" customWidth="1"/>
    <col min="10509" max="10509" width="19.5703125" style="4" customWidth="1"/>
    <col min="10510" max="10510" width="25" style="4" customWidth="1"/>
    <col min="10511" max="10511" width="32.7109375" style="4" customWidth="1"/>
    <col min="10512" max="10512" width="15.85546875" style="4" customWidth="1"/>
    <col min="10513" max="10513" width="22" style="4" customWidth="1"/>
    <col min="10514" max="10514" width="20" style="4" customWidth="1"/>
    <col min="10515" max="10516" width="9.140625" style="4"/>
    <col min="10517" max="10518" width="10.85546875" style="4" customWidth="1"/>
    <col min="10519" max="10756" width="9.140625" style="4"/>
    <col min="10757" max="10757" width="6.5703125" style="4" customWidth="1"/>
    <col min="10758" max="10758" width="60.42578125" style="4" customWidth="1"/>
    <col min="10759" max="10759" width="8.5703125" style="4" customWidth="1"/>
    <col min="10760" max="10760" width="8.7109375" style="4" customWidth="1"/>
    <col min="10761" max="10761" width="16.7109375" style="4" customWidth="1"/>
    <col min="10762" max="10762" width="17.28515625" style="4" customWidth="1"/>
    <col min="10763" max="10763" width="17.42578125" style="4" customWidth="1"/>
    <col min="10764" max="10764" width="22.7109375" style="4" customWidth="1"/>
    <col min="10765" max="10765" width="19.5703125" style="4" customWidth="1"/>
    <col min="10766" max="10766" width="25" style="4" customWidth="1"/>
    <col min="10767" max="10767" width="32.7109375" style="4" customWidth="1"/>
    <col min="10768" max="10768" width="15.85546875" style="4" customWidth="1"/>
    <col min="10769" max="10769" width="22" style="4" customWidth="1"/>
    <col min="10770" max="10770" width="20" style="4" customWidth="1"/>
    <col min="10771" max="10772" width="9.140625" style="4"/>
    <col min="10773" max="10774" width="10.85546875" style="4" customWidth="1"/>
    <col min="10775" max="11012" width="9.140625" style="4"/>
    <col min="11013" max="11013" width="6.5703125" style="4" customWidth="1"/>
    <col min="11014" max="11014" width="60.42578125" style="4" customWidth="1"/>
    <col min="11015" max="11015" width="8.5703125" style="4" customWidth="1"/>
    <col min="11016" max="11016" width="8.7109375" style="4" customWidth="1"/>
    <col min="11017" max="11017" width="16.7109375" style="4" customWidth="1"/>
    <col min="11018" max="11018" width="17.28515625" style="4" customWidth="1"/>
    <col min="11019" max="11019" width="17.42578125" style="4" customWidth="1"/>
    <col min="11020" max="11020" width="22.7109375" style="4" customWidth="1"/>
    <col min="11021" max="11021" width="19.5703125" style="4" customWidth="1"/>
    <col min="11022" max="11022" width="25" style="4" customWidth="1"/>
    <col min="11023" max="11023" width="32.7109375" style="4" customWidth="1"/>
    <col min="11024" max="11024" width="15.85546875" style="4" customWidth="1"/>
    <col min="11025" max="11025" width="22" style="4" customWidth="1"/>
    <col min="11026" max="11026" width="20" style="4" customWidth="1"/>
    <col min="11027" max="11028" width="9.140625" style="4"/>
    <col min="11029" max="11030" width="10.85546875" style="4" customWidth="1"/>
    <col min="11031" max="11268" width="9.140625" style="4"/>
    <col min="11269" max="11269" width="6.5703125" style="4" customWidth="1"/>
    <col min="11270" max="11270" width="60.42578125" style="4" customWidth="1"/>
    <col min="11271" max="11271" width="8.5703125" style="4" customWidth="1"/>
    <col min="11272" max="11272" width="8.7109375" style="4" customWidth="1"/>
    <col min="11273" max="11273" width="16.7109375" style="4" customWidth="1"/>
    <col min="11274" max="11274" width="17.28515625" style="4" customWidth="1"/>
    <col min="11275" max="11275" width="17.42578125" style="4" customWidth="1"/>
    <col min="11276" max="11276" width="22.7109375" style="4" customWidth="1"/>
    <col min="11277" max="11277" width="19.5703125" style="4" customWidth="1"/>
    <col min="11278" max="11278" width="25" style="4" customWidth="1"/>
    <col min="11279" max="11279" width="32.7109375" style="4" customWidth="1"/>
    <col min="11280" max="11280" width="15.85546875" style="4" customWidth="1"/>
    <col min="11281" max="11281" width="22" style="4" customWidth="1"/>
    <col min="11282" max="11282" width="20" style="4" customWidth="1"/>
    <col min="11283" max="11284" width="9.140625" style="4"/>
    <col min="11285" max="11286" width="10.85546875" style="4" customWidth="1"/>
    <col min="11287" max="11524" width="9.140625" style="4"/>
    <col min="11525" max="11525" width="6.5703125" style="4" customWidth="1"/>
    <col min="11526" max="11526" width="60.42578125" style="4" customWidth="1"/>
    <col min="11527" max="11527" width="8.5703125" style="4" customWidth="1"/>
    <col min="11528" max="11528" width="8.7109375" style="4" customWidth="1"/>
    <col min="11529" max="11529" width="16.7109375" style="4" customWidth="1"/>
    <col min="11530" max="11530" width="17.28515625" style="4" customWidth="1"/>
    <col min="11531" max="11531" width="17.42578125" style="4" customWidth="1"/>
    <col min="11532" max="11532" width="22.7109375" style="4" customWidth="1"/>
    <col min="11533" max="11533" width="19.5703125" style="4" customWidth="1"/>
    <col min="11534" max="11534" width="25" style="4" customWidth="1"/>
    <col min="11535" max="11535" width="32.7109375" style="4" customWidth="1"/>
    <col min="11536" max="11536" width="15.85546875" style="4" customWidth="1"/>
    <col min="11537" max="11537" width="22" style="4" customWidth="1"/>
    <col min="11538" max="11538" width="20" style="4" customWidth="1"/>
    <col min="11539" max="11540" width="9.140625" style="4"/>
    <col min="11541" max="11542" width="10.85546875" style="4" customWidth="1"/>
    <col min="11543" max="11780" width="9.140625" style="4"/>
    <col min="11781" max="11781" width="6.5703125" style="4" customWidth="1"/>
    <col min="11782" max="11782" width="60.42578125" style="4" customWidth="1"/>
    <col min="11783" max="11783" width="8.5703125" style="4" customWidth="1"/>
    <col min="11784" max="11784" width="8.7109375" style="4" customWidth="1"/>
    <col min="11785" max="11785" width="16.7109375" style="4" customWidth="1"/>
    <col min="11786" max="11786" width="17.28515625" style="4" customWidth="1"/>
    <col min="11787" max="11787" width="17.42578125" style="4" customWidth="1"/>
    <col min="11788" max="11788" width="22.7109375" style="4" customWidth="1"/>
    <col min="11789" max="11789" width="19.5703125" style="4" customWidth="1"/>
    <col min="11790" max="11790" width="25" style="4" customWidth="1"/>
    <col min="11791" max="11791" width="32.7109375" style="4" customWidth="1"/>
    <col min="11792" max="11792" width="15.85546875" style="4" customWidth="1"/>
    <col min="11793" max="11793" width="22" style="4" customWidth="1"/>
    <col min="11794" max="11794" width="20" style="4" customWidth="1"/>
    <col min="11795" max="11796" width="9.140625" style="4"/>
    <col min="11797" max="11798" width="10.85546875" style="4" customWidth="1"/>
    <col min="11799" max="12036" width="9.140625" style="4"/>
    <col min="12037" max="12037" width="6.5703125" style="4" customWidth="1"/>
    <col min="12038" max="12038" width="60.42578125" style="4" customWidth="1"/>
    <col min="12039" max="12039" width="8.5703125" style="4" customWidth="1"/>
    <col min="12040" max="12040" width="8.7109375" style="4" customWidth="1"/>
    <col min="12041" max="12041" width="16.7109375" style="4" customWidth="1"/>
    <col min="12042" max="12042" width="17.28515625" style="4" customWidth="1"/>
    <col min="12043" max="12043" width="17.42578125" style="4" customWidth="1"/>
    <col min="12044" max="12044" width="22.7109375" style="4" customWidth="1"/>
    <col min="12045" max="12045" width="19.5703125" style="4" customWidth="1"/>
    <col min="12046" max="12046" width="25" style="4" customWidth="1"/>
    <col min="12047" max="12047" width="32.7109375" style="4" customWidth="1"/>
    <col min="12048" max="12048" width="15.85546875" style="4" customWidth="1"/>
    <col min="12049" max="12049" width="22" style="4" customWidth="1"/>
    <col min="12050" max="12050" width="20" style="4" customWidth="1"/>
    <col min="12051" max="12052" width="9.140625" style="4"/>
    <col min="12053" max="12054" width="10.85546875" style="4" customWidth="1"/>
    <col min="12055" max="12292" width="9.140625" style="4"/>
    <col min="12293" max="12293" width="6.5703125" style="4" customWidth="1"/>
    <col min="12294" max="12294" width="60.42578125" style="4" customWidth="1"/>
    <col min="12295" max="12295" width="8.5703125" style="4" customWidth="1"/>
    <col min="12296" max="12296" width="8.7109375" style="4" customWidth="1"/>
    <col min="12297" max="12297" width="16.7109375" style="4" customWidth="1"/>
    <col min="12298" max="12298" width="17.28515625" style="4" customWidth="1"/>
    <col min="12299" max="12299" width="17.42578125" style="4" customWidth="1"/>
    <col min="12300" max="12300" width="22.7109375" style="4" customWidth="1"/>
    <col min="12301" max="12301" width="19.5703125" style="4" customWidth="1"/>
    <col min="12302" max="12302" width="25" style="4" customWidth="1"/>
    <col min="12303" max="12303" width="32.7109375" style="4" customWidth="1"/>
    <col min="12304" max="12304" width="15.85546875" style="4" customWidth="1"/>
    <col min="12305" max="12305" width="22" style="4" customWidth="1"/>
    <col min="12306" max="12306" width="20" style="4" customWidth="1"/>
    <col min="12307" max="12308" width="9.140625" style="4"/>
    <col min="12309" max="12310" width="10.85546875" style="4" customWidth="1"/>
    <col min="12311" max="12548" width="9.140625" style="4"/>
    <col min="12549" max="12549" width="6.5703125" style="4" customWidth="1"/>
    <col min="12550" max="12550" width="60.42578125" style="4" customWidth="1"/>
    <col min="12551" max="12551" width="8.5703125" style="4" customWidth="1"/>
    <col min="12552" max="12552" width="8.7109375" style="4" customWidth="1"/>
    <col min="12553" max="12553" width="16.7109375" style="4" customWidth="1"/>
    <col min="12554" max="12554" width="17.28515625" style="4" customWidth="1"/>
    <col min="12555" max="12555" width="17.42578125" style="4" customWidth="1"/>
    <col min="12556" max="12556" width="22.7109375" style="4" customWidth="1"/>
    <col min="12557" max="12557" width="19.5703125" style="4" customWidth="1"/>
    <col min="12558" max="12558" width="25" style="4" customWidth="1"/>
    <col min="12559" max="12559" width="32.7109375" style="4" customWidth="1"/>
    <col min="12560" max="12560" width="15.85546875" style="4" customWidth="1"/>
    <col min="12561" max="12561" width="22" style="4" customWidth="1"/>
    <col min="12562" max="12562" width="20" style="4" customWidth="1"/>
    <col min="12563" max="12564" width="9.140625" style="4"/>
    <col min="12565" max="12566" width="10.85546875" style="4" customWidth="1"/>
    <col min="12567" max="12804" width="9.140625" style="4"/>
    <col min="12805" max="12805" width="6.5703125" style="4" customWidth="1"/>
    <col min="12806" max="12806" width="60.42578125" style="4" customWidth="1"/>
    <col min="12807" max="12807" width="8.5703125" style="4" customWidth="1"/>
    <col min="12808" max="12808" width="8.7109375" style="4" customWidth="1"/>
    <col min="12809" max="12809" width="16.7109375" style="4" customWidth="1"/>
    <col min="12810" max="12810" width="17.28515625" style="4" customWidth="1"/>
    <col min="12811" max="12811" width="17.42578125" style="4" customWidth="1"/>
    <col min="12812" max="12812" width="22.7109375" style="4" customWidth="1"/>
    <col min="12813" max="12813" width="19.5703125" style="4" customWidth="1"/>
    <col min="12814" max="12814" width="25" style="4" customWidth="1"/>
    <col min="12815" max="12815" width="32.7109375" style="4" customWidth="1"/>
    <col min="12816" max="12816" width="15.85546875" style="4" customWidth="1"/>
    <col min="12817" max="12817" width="22" style="4" customWidth="1"/>
    <col min="12818" max="12818" width="20" style="4" customWidth="1"/>
    <col min="12819" max="12820" width="9.140625" style="4"/>
    <col min="12821" max="12822" width="10.85546875" style="4" customWidth="1"/>
    <col min="12823" max="13060" width="9.140625" style="4"/>
    <col min="13061" max="13061" width="6.5703125" style="4" customWidth="1"/>
    <col min="13062" max="13062" width="60.42578125" style="4" customWidth="1"/>
    <col min="13063" max="13063" width="8.5703125" style="4" customWidth="1"/>
    <col min="13064" max="13064" width="8.7109375" style="4" customWidth="1"/>
    <col min="13065" max="13065" width="16.7109375" style="4" customWidth="1"/>
    <col min="13066" max="13066" width="17.28515625" style="4" customWidth="1"/>
    <col min="13067" max="13067" width="17.42578125" style="4" customWidth="1"/>
    <col min="13068" max="13068" width="22.7109375" style="4" customWidth="1"/>
    <col min="13069" max="13069" width="19.5703125" style="4" customWidth="1"/>
    <col min="13070" max="13070" width="25" style="4" customWidth="1"/>
    <col min="13071" max="13071" width="32.7109375" style="4" customWidth="1"/>
    <col min="13072" max="13072" width="15.85546875" style="4" customWidth="1"/>
    <col min="13073" max="13073" width="22" style="4" customWidth="1"/>
    <col min="13074" max="13074" width="20" style="4" customWidth="1"/>
    <col min="13075" max="13076" width="9.140625" style="4"/>
    <col min="13077" max="13078" width="10.85546875" style="4" customWidth="1"/>
    <col min="13079" max="13316" width="9.140625" style="4"/>
    <col min="13317" max="13317" width="6.5703125" style="4" customWidth="1"/>
    <col min="13318" max="13318" width="60.42578125" style="4" customWidth="1"/>
    <col min="13319" max="13319" width="8.5703125" style="4" customWidth="1"/>
    <col min="13320" max="13320" width="8.7109375" style="4" customWidth="1"/>
    <col min="13321" max="13321" width="16.7109375" style="4" customWidth="1"/>
    <col min="13322" max="13322" width="17.28515625" style="4" customWidth="1"/>
    <col min="13323" max="13323" width="17.42578125" style="4" customWidth="1"/>
    <col min="13324" max="13324" width="22.7109375" style="4" customWidth="1"/>
    <col min="13325" max="13325" width="19.5703125" style="4" customWidth="1"/>
    <col min="13326" max="13326" width="25" style="4" customWidth="1"/>
    <col min="13327" max="13327" width="32.7109375" style="4" customWidth="1"/>
    <col min="13328" max="13328" width="15.85546875" style="4" customWidth="1"/>
    <col min="13329" max="13329" width="22" style="4" customWidth="1"/>
    <col min="13330" max="13330" width="20" style="4" customWidth="1"/>
    <col min="13331" max="13332" width="9.140625" style="4"/>
    <col min="13333" max="13334" width="10.85546875" style="4" customWidth="1"/>
    <col min="13335" max="13572" width="9.140625" style="4"/>
    <col min="13573" max="13573" width="6.5703125" style="4" customWidth="1"/>
    <col min="13574" max="13574" width="60.42578125" style="4" customWidth="1"/>
    <col min="13575" max="13575" width="8.5703125" style="4" customWidth="1"/>
    <col min="13576" max="13576" width="8.7109375" style="4" customWidth="1"/>
    <col min="13577" max="13577" width="16.7109375" style="4" customWidth="1"/>
    <col min="13578" max="13578" width="17.28515625" style="4" customWidth="1"/>
    <col min="13579" max="13579" width="17.42578125" style="4" customWidth="1"/>
    <col min="13580" max="13580" width="22.7109375" style="4" customWidth="1"/>
    <col min="13581" max="13581" width="19.5703125" style="4" customWidth="1"/>
    <col min="13582" max="13582" width="25" style="4" customWidth="1"/>
    <col min="13583" max="13583" width="32.7109375" style="4" customWidth="1"/>
    <col min="13584" max="13584" width="15.85546875" style="4" customWidth="1"/>
    <col min="13585" max="13585" width="22" style="4" customWidth="1"/>
    <col min="13586" max="13586" width="20" style="4" customWidth="1"/>
    <col min="13587" max="13588" width="9.140625" style="4"/>
    <col min="13589" max="13590" width="10.85546875" style="4" customWidth="1"/>
    <col min="13591" max="13828" width="9.140625" style="4"/>
    <col min="13829" max="13829" width="6.5703125" style="4" customWidth="1"/>
    <col min="13830" max="13830" width="60.42578125" style="4" customWidth="1"/>
    <col min="13831" max="13831" width="8.5703125" style="4" customWidth="1"/>
    <col min="13832" max="13832" width="8.7109375" style="4" customWidth="1"/>
    <col min="13833" max="13833" width="16.7109375" style="4" customWidth="1"/>
    <col min="13834" max="13834" width="17.28515625" style="4" customWidth="1"/>
    <col min="13835" max="13835" width="17.42578125" style="4" customWidth="1"/>
    <col min="13836" max="13836" width="22.7109375" style="4" customWidth="1"/>
    <col min="13837" max="13837" width="19.5703125" style="4" customWidth="1"/>
    <col min="13838" max="13838" width="25" style="4" customWidth="1"/>
    <col min="13839" max="13839" width="32.7109375" style="4" customWidth="1"/>
    <col min="13840" max="13840" width="15.85546875" style="4" customWidth="1"/>
    <col min="13841" max="13841" width="22" style="4" customWidth="1"/>
    <col min="13842" max="13842" width="20" style="4" customWidth="1"/>
    <col min="13843" max="13844" width="9.140625" style="4"/>
    <col min="13845" max="13846" width="10.85546875" style="4" customWidth="1"/>
    <col min="13847" max="14084" width="9.140625" style="4"/>
    <col min="14085" max="14085" width="6.5703125" style="4" customWidth="1"/>
    <col min="14086" max="14086" width="60.42578125" style="4" customWidth="1"/>
    <col min="14087" max="14087" width="8.5703125" style="4" customWidth="1"/>
    <col min="14088" max="14088" width="8.7109375" style="4" customWidth="1"/>
    <col min="14089" max="14089" width="16.7109375" style="4" customWidth="1"/>
    <col min="14090" max="14090" width="17.28515625" style="4" customWidth="1"/>
    <col min="14091" max="14091" width="17.42578125" style="4" customWidth="1"/>
    <col min="14092" max="14092" width="22.7109375" style="4" customWidth="1"/>
    <col min="14093" max="14093" width="19.5703125" style="4" customWidth="1"/>
    <col min="14094" max="14094" width="25" style="4" customWidth="1"/>
    <col min="14095" max="14095" width="32.7109375" style="4" customWidth="1"/>
    <col min="14096" max="14096" width="15.85546875" style="4" customWidth="1"/>
    <col min="14097" max="14097" width="22" style="4" customWidth="1"/>
    <col min="14098" max="14098" width="20" style="4" customWidth="1"/>
    <col min="14099" max="14100" width="9.140625" style="4"/>
    <col min="14101" max="14102" width="10.85546875" style="4" customWidth="1"/>
    <col min="14103" max="14340" width="9.140625" style="4"/>
    <col min="14341" max="14341" width="6.5703125" style="4" customWidth="1"/>
    <col min="14342" max="14342" width="60.42578125" style="4" customWidth="1"/>
    <col min="14343" max="14343" width="8.5703125" style="4" customWidth="1"/>
    <col min="14344" max="14344" width="8.7109375" style="4" customWidth="1"/>
    <col min="14345" max="14345" width="16.7109375" style="4" customWidth="1"/>
    <col min="14346" max="14346" width="17.28515625" style="4" customWidth="1"/>
    <col min="14347" max="14347" width="17.42578125" style="4" customWidth="1"/>
    <col min="14348" max="14348" width="22.7109375" style="4" customWidth="1"/>
    <col min="14349" max="14349" width="19.5703125" style="4" customWidth="1"/>
    <col min="14350" max="14350" width="25" style="4" customWidth="1"/>
    <col min="14351" max="14351" width="32.7109375" style="4" customWidth="1"/>
    <col min="14352" max="14352" width="15.85546875" style="4" customWidth="1"/>
    <col min="14353" max="14353" width="22" style="4" customWidth="1"/>
    <col min="14354" max="14354" width="20" style="4" customWidth="1"/>
    <col min="14355" max="14356" width="9.140625" style="4"/>
    <col min="14357" max="14358" width="10.85546875" style="4" customWidth="1"/>
    <col min="14359" max="14596" width="9.140625" style="4"/>
    <col min="14597" max="14597" width="6.5703125" style="4" customWidth="1"/>
    <col min="14598" max="14598" width="60.42578125" style="4" customWidth="1"/>
    <col min="14599" max="14599" width="8.5703125" style="4" customWidth="1"/>
    <col min="14600" max="14600" width="8.7109375" style="4" customWidth="1"/>
    <col min="14601" max="14601" width="16.7109375" style="4" customWidth="1"/>
    <col min="14602" max="14602" width="17.28515625" style="4" customWidth="1"/>
    <col min="14603" max="14603" width="17.42578125" style="4" customWidth="1"/>
    <col min="14604" max="14604" width="22.7109375" style="4" customWidth="1"/>
    <col min="14605" max="14605" width="19.5703125" style="4" customWidth="1"/>
    <col min="14606" max="14606" width="25" style="4" customWidth="1"/>
    <col min="14607" max="14607" width="32.7109375" style="4" customWidth="1"/>
    <col min="14608" max="14608" width="15.85546875" style="4" customWidth="1"/>
    <col min="14609" max="14609" width="22" style="4" customWidth="1"/>
    <col min="14610" max="14610" width="20" style="4" customWidth="1"/>
    <col min="14611" max="14612" width="9.140625" style="4"/>
    <col min="14613" max="14614" width="10.85546875" style="4" customWidth="1"/>
    <col min="14615" max="14852" width="9.140625" style="4"/>
    <col min="14853" max="14853" width="6.5703125" style="4" customWidth="1"/>
    <col min="14854" max="14854" width="60.42578125" style="4" customWidth="1"/>
    <col min="14855" max="14855" width="8.5703125" style="4" customWidth="1"/>
    <col min="14856" max="14856" width="8.7109375" style="4" customWidth="1"/>
    <col min="14857" max="14857" width="16.7109375" style="4" customWidth="1"/>
    <col min="14858" max="14858" width="17.28515625" style="4" customWidth="1"/>
    <col min="14859" max="14859" width="17.42578125" style="4" customWidth="1"/>
    <col min="14860" max="14860" width="22.7109375" style="4" customWidth="1"/>
    <col min="14861" max="14861" width="19.5703125" style="4" customWidth="1"/>
    <col min="14862" max="14862" width="25" style="4" customWidth="1"/>
    <col min="14863" max="14863" width="32.7109375" style="4" customWidth="1"/>
    <col min="14864" max="14864" width="15.85546875" style="4" customWidth="1"/>
    <col min="14865" max="14865" width="22" style="4" customWidth="1"/>
    <col min="14866" max="14866" width="20" style="4" customWidth="1"/>
    <col min="14867" max="14868" width="9.140625" style="4"/>
    <col min="14869" max="14870" width="10.85546875" style="4" customWidth="1"/>
    <col min="14871" max="15108" width="9.140625" style="4"/>
    <col min="15109" max="15109" width="6.5703125" style="4" customWidth="1"/>
    <col min="15110" max="15110" width="60.42578125" style="4" customWidth="1"/>
    <col min="15111" max="15111" width="8.5703125" style="4" customWidth="1"/>
    <col min="15112" max="15112" width="8.7109375" style="4" customWidth="1"/>
    <col min="15113" max="15113" width="16.7109375" style="4" customWidth="1"/>
    <col min="15114" max="15114" width="17.28515625" style="4" customWidth="1"/>
    <col min="15115" max="15115" width="17.42578125" style="4" customWidth="1"/>
    <col min="15116" max="15116" width="22.7109375" style="4" customWidth="1"/>
    <col min="15117" max="15117" width="19.5703125" style="4" customWidth="1"/>
    <col min="15118" max="15118" width="25" style="4" customWidth="1"/>
    <col min="15119" max="15119" width="32.7109375" style="4" customWidth="1"/>
    <col min="15120" max="15120" width="15.85546875" style="4" customWidth="1"/>
    <col min="15121" max="15121" width="22" style="4" customWidth="1"/>
    <col min="15122" max="15122" width="20" style="4" customWidth="1"/>
    <col min="15123" max="15124" width="9.140625" style="4"/>
    <col min="15125" max="15126" width="10.85546875" style="4" customWidth="1"/>
    <col min="15127" max="15364" width="9.140625" style="4"/>
    <col min="15365" max="15365" width="6.5703125" style="4" customWidth="1"/>
    <col min="15366" max="15366" width="60.42578125" style="4" customWidth="1"/>
    <col min="15367" max="15367" width="8.5703125" style="4" customWidth="1"/>
    <col min="15368" max="15368" width="8.7109375" style="4" customWidth="1"/>
    <col min="15369" max="15369" width="16.7109375" style="4" customWidth="1"/>
    <col min="15370" max="15370" width="17.28515625" style="4" customWidth="1"/>
    <col min="15371" max="15371" width="17.42578125" style="4" customWidth="1"/>
    <col min="15372" max="15372" width="22.7109375" style="4" customWidth="1"/>
    <col min="15373" max="15373" width="19.5703125" style="4" customWidth="1"/>
    <col min="15374" max="15374" width="25" style="4" customWidth="1"/>
    <col min="15375" max="15375" width="32.7109375" style="4" customWidth="1"/>
    <col min="15376" max="15376" width="15.85546875" style="4" customWidth="1"/>
    <col min="15377" max="15377" width="22" style="4" customWidth="1"/>
    <col min="15378" max="15378" width="20" style="4" customWidth="1"/>
    <col min="15379" max="15380" width="9.140625" style="4"/>
    <col min="15381" max="15382" width="10.85546875" style="4" customWidth="1"/>
    <col min="15383" max="15620" width="9.140625" style="4"/>
    <col min="15621" max="15621" width="6.5703125" style="4" customWidth="1"/>
    <col min="15622" max="15622" width="60.42578125" style="4" customWidth="1"/>
    <col min="15623" max="15623" width="8.5703125" style="4" customWidth="1"/>
    <col min="15624" max="15624" width="8.7109375" style="4" customWidth="1"/>
    <col min="15625" max="15625" width="16.7109375" style="4" customWidth="1"/>
    <col min="15626" max="15626" width="17.28515625" style="4" customWidth="1"/>
    <col min="15627" max="15627" width="17.42578125" style="4" customWidth="1"/>
    <col min="15628" max="15628" width="22.7109375" style="4" customWidth="1"/>
    <col min="15629" max="15629" width="19.5703125" style="4" customWidth="1"/>
    <col min="15630" max="15630" width="25" style="4" customWidth="1"/>
    <col min="15631" max="15631" width="32.7109375" style="4" customWidth="1"/>
    <col min="15632" max="15632" width="15.85546875" style="4" customWidth="1"/>
    <col min="15633" max="15633" width="22" style="4" customWidth="1"/>
    <col min="15634" max="15634" width="20" style="4" customWidth="1"/>
    <col min="15635" max="15636" width="9.140625" style="4"/>
    <col min="15637" max="15638" width="10.85546875" style="4" customWidth="1"/>
    <col min="15639" max="15876" width="9.140625" style="4"/>
    <col min="15877" max="15877" width="6.5703125" style="4" customWidth="1"/>
    <col min="15878" max="15878" width="60.42578125" style="4" customWidth="1"/>
    <col min="15879" max="15879" width="8.5703125" style="4" customWidth="1"/>
    <col min="15880" max="15880" width="8.7109375" style="4" customWidth="1"/>
    <col min="15881" max="15881" width="16.7109375" style="4" customWidth="1"/>
    <col min="15882" max="15882" width="17.28515625" style="4" customWidth="1"/>
    <col min="15883" max="15883" width="17.42578125" style="4" customWidth="1"/>
    <col min="15884" max="15884" width="22.7109375" style="4" customWidth="1"/>
    <col min="15885" max="15885" width="19.5703125" style="4" customWidth="1"/>
    <col min="15886" max="15886" width="25" style="4" customWidth="1"/>
    <col min="15887" max="15887" width="32.7109375" style="4" customWidth="1"/>
    <col min="15888" max="15888" width="15.85546875" style="4" customWidth="1"/>
    <col min="15889" max="15889" width="22" style="4" customWidth="1"/>
    <col min="15890" max="15890" width="20" style="4" customWidth="1"/>
    <col min="15891" max="15892" width="9.140625" style="4"/>
    <col min="15893" max="15894" width="10.85546875" style="4" customWidth="1"/>
    <col min="15895" max="16132" width="9.140625" style="4"/>
    <col min="16133" max="16133" width="6.5703125" style="4" customWidth="1"/>
    <col min="16134" max="16134" width="60.42578125" style="4" customWidth="1"/>
    <col min="16135" max="16135" width="8.5703125" style="4" customWidth="1"/>
    <col min="16136" max="16136" width="8.7109375" style="4" customWidth="1"/>
    <col min="16137" max="16137" width="16.7109375" style="4" customWidth="1"/>
    <col min="16138" max="16138" width="17.28515625" style="4" customWidth="1"/>
    <col min="16139" max="16139" width="17.42578125" style="4" customWidth="1"/>
    <col min="16140" max="16140" width="22.7109375" style="4" customWidth="1"/>
    <col min="16141" max="16141" width="19.5703125" style="4" customWidth="1"/>
    <col min="16142" max="16142" width="25" style="4" customWidth="1"/>
    <col min="16143" max="16143" width="32.7109375" style="4" customWidth="1"/>
    <col min="16144" max="16144" width="15.85546875" style="4" customWidth="1"/>
    <col min="16145" max="16145" width="22" style="4" customWidth="1"/>
    <col min="16146" max="16146" width="20" style="4" customWidth="1"/>
    <col min="16147" max="16148" width="9.140625" style="4"/>
    <col min="16149" max="16150" width="10.85546875" style="4" customWidth="1"/>
    <col min="16151" max="16384" width="9.140625" style="4"/>
  </cols>
  <sheetData>
    <row r="1" spans="1:19" ht="38.450000000000003" customHeight="1" x14ac:dyDescent="0.2">
      <c r="A1" s="51" t="s">
        <v>0</v>
      </c>
      <c r="B1" s="51"/>
      <c r="C1" s="51"/>
      <c r="D1" s="51"/>
      <c r="E1" s="51"/>
      <c r="F1" s="51"/>
      <c r="G1" s="51"/>
      <c r="H1" s="51"/>
      <c r="I1" s="51"/>
      <c r="J1" s="51"/>
      <c r="K1" s="51"/>
      <c r="L1" s="51"/>
      <c r="M1" s="51"/>
      <c r="N1" s="51"/>
      <c r="O1" s="51"/>
      <c r="P1" s="51"/>
      <c r="Q1" s="51"/>
      <c r="R1" s="51"/>
    </row>
    <row r="2" spans="1:19" ht="69" customHeight="1" x14ac:dyDescent="0.2">
      <c r="A2" s="51" t="s">
        <v>19</v>
      </c>
      <c r="B2" s="51"/>
      <c r="C2" s="51"/>
      <c r="D2" s="51"/>
      <c r="E2" s="51"/>
      <c r="F2" s="51"/>
      <c r="G2" s="51"/>
      <c r="H2" s="51"/>
      <c r="I2" s="51"/>
      <c r="J2" s="51"/>
      <c r="K2" s="51"/>
      <c r="L2" s="51"/>
      <c r="M2" s="51"/>
      <c r="N2" s="51"/>
      <c r="O2" s="51"/>
      <c r="P2" s="51"/>
      <c r="Q2" s="51"/>
      <c r="R2" s="51"/>
    </row>
    <row r="3" spans="1:19" ht="67.5" customHeight="1" x14ac:dyDescent="0.25">
      <c r="A3" s="53" t="s">
        <v>1</v>
      </c>
      <c r="B3" s="36"/>
      <c r="C3" s="53" t="s">
        <v>17</v>
      </c>
      <c r="D3" s="53"/>
      <c r="E3" s="53" t="s">
        <v>2</v>
      </c>
      <c r="F3" s="53" t="s">
        <v>3</v>
      </c>
      <c r="G3" s="16"/>
      <c r="H3" s="60" t="s">
        <v>4</v>
      </c>
      <c r="I3" s="61"/>
      <c r="J3" s="61"/>
      <c r="K3" s="62"/>
      <c r="L3" s="63" t="s">
        <v>5</v>
      </c>
      <c r="M3" s="64"/>
      <c r="N3" s="65"/>
      <c r="O3" s="60" t="s">
        <v>6</v>
      </c>
      <c r="P3" s="61"/>
      <c r="Q3" s="61"/>
      <c r="R3" s="62"/>
      <c r="S3" s="5"/>
    </row>
    <row r="4" spans="1:19" s="8" customFormat="1" ht="229.5" customHeight="1" x14ac:dyDescent="0.25">
      <c r="A4" s="59"/>
      <c r="B4" s="37"/>
      <c r="C4" s="54"/>
      <c r="D4" s="59"/>
      <c r="E4" s="59"/>
      <c r="F4" s="59"/>
      <c r="G4" s="3"/>
      <c r="H4" s="49" t="s">
        <v>38</v>
      </c>
      <c r="I4" s="49"/>
      <c r="J4" s="49" t="s">
        <v>39</v>
      </c>
      <c r="K4" s="49" t="s">
        <v>37</v>
      </c>
      <c r="L4" s="18" t="s">
        <v>7</v>
      </c>
      <c r="M4" s="1" t="s">
        <v>8</v>
      </c>
      <c r="N4" s="1" t="s">
        <v>15</v>
      </c>
      <c r="O4" s="1" t="s">
        <v>13</v>
      </c>
      <c r="P4" s="18" t="s">
        <v>9</v>
      </c>
      <c r="Q4" s="18" t="s">
        <v>10</v>
      </c>
      <c r="R4" s="18" t="s">
        <v>11</v>
      </c>
      <c r="S4" s="7"/>
    </row>
    <row r="5" spans="1:19" s="6" customFormat="1" ht="50.25" customHeight="1" x14ac:dyDescent="0.25">
      <c r="A5" s="33">
        <v>1</v>
      </c>
      <c r="B5" s="33"/>
      <c r="C5" s="33" t="s">
        <v>20</v>
      </c>
      <c r="D5" s="38" t="s">
        <v>22</v>
      </c>
      <c r="E5" s="30" t="s">
        <v>30</v>
      </c>
      <c r="F5" s="34">
        <v>1</v>
      </c>
      <c r="G5" s="30"/>
      <c r="H5" s="30">
        <v>1000</v>
      </c>
      <c r="I5" s="30"/>
      <c r="J5" s="30">
        <v>1050</v>
      </c>
      <c r="K5" s="30">
        <v>1060</v>
      </c>
      <c r="L5" s="30">
        <f t="shared" ref="L5:L12" si="0">AVERAGE(H5:K5)</f>
        <v>1036.6666666666667</v>
      </c>
      <c r="M5" s="31">
        <f t="shared" ref="M5:M12" si="1">SQRT(((SUM((POWER(K5-L5,2)),(POWER(J5-L5,2)),(POWER(H5-L5,2)))))/2)</f>
        <v>32.145502536643185</v>
      </c>
      <c r="N5" s="31">
        <f t="shared" ref="N5:N6" si="2">M5/L5*100</f>
        <v>3.100852334724423</v>
      </c>
      <c r="O5" s="32">
        <f t="shared" ref="O5:O12" si="3">((F5/3)*(SUM(H5:K5)))</f>
        <v>1036.6666666666665</v>
      </c>
      <c r="P5" s="30">
        <f t="shared" ref="P5:P12" si="4">O5/F5</f>
        <v>1036.6666666666665</v>
      </c>
      <c r="Q5" s="30">
        <f t="shared" ref="Q5:Q6" si="5">ROUND(P5,2)</f>
        <v>1036.67</v>
      </c>
      <c r="R5" s="30">
        <f t="shared" ref="R5:R12" si="6">Q5*F5</f>
        <v>1036.67</v>
      </c>
    </row>
    <row r="6" spans="1:19" s="6" customFormat="1" ht="29.25" customHeight="1" x14ac:dyDescent="0.25">
      <c r="A6" s="33">
        <v>2</v>
      </c>
      <c r="B6" s="33"/>
      <c r="C6" s="33" t="s">
        <v>21</v>
      </c>
      <c r="D6" s="38" t="s">
        <v>23</v>
      </c>
      <c r="E6" s="30" t="s">
        <v>30</v>
      </c>
      <c r="F6" s="34">
        <v>1</v>
      </c>
      <c r="G6" s="30"/>
      <c r="H6" s="30">
        <v>3000</v>
      </c>
      <c r="I6" s="30"/>
      <c r="J6" s="30">
        <v>2950</v>
      </c>
      <c r="K6" s="30">
        <v>3000</v>
      </c>
      <c r="L6" s="30">
        <f t="shared" si="0"/>
        <v>2983.3333333333335</v>
      </c>
      <c r="M6" s="31">
        <f t="shared" si="1"/>
        <v>28.867513459481291</v>
      </c>
      <c r="N6" s="31">
        <f t="shared" si="2"/>
        <v>0.96762614947981973</v>
      </c>
      <c r="O6" s="32">
        <f t="shared" si="3"/>
        <v>2983.333333333333</v>
      </c>
      <c r="P6" s="30">
        <f t="shared" si="4"/>
        <v>2983.333333333333</v>
      </c>
      <c r="Q6" s="30">
        <f t="shared" si="5"/>
        <v>2983.33</v>
      </c>
      <c r="R6" s="30">
        <f t="shared" si="6"/>
        <v>2983.33</v>
      </c>
    </row>
    <row r="7" spans="1:19" s="6" customFormat="1" ht="39" customHeight="1" x14ac:dyDescent="0.25">
      <c r="A7" s="33">
        <v>3</v>
      </c>
      <c r="B7" s="33"/>
      <c r="C7" s="33" t="s">
        <v>21</v>
      </c>
      <c r="D7" s="38" t="s">
        <v>24</v>
      </c>
      <c r="E7" s="30" t="s">
        <v>30</v>
      </c>
      <c r="F7" s="34">
        <v>1</v>
      </c>
      <c r="G7" s="30"/>
      <c r="H7" s="30">
        <v>1000</v>
      </c>
      <c r="I7" s="30"/>
      <c r="J7" s="30">
        <v>1050</v>
      </c>
      <c r="K7" s="30">
        <v>900</v>
      </c>
      <c r="L7" s="30">
        <f t="shared" si="0"/>
        <v>983.33333333333337</v>
      </c>
      <c r="M7" s="31">
        <f t="shared" si="1"/>
        <v>76.376261582597337</v>
      </c>
      <c r="N7" s="31">
        <f t="shared" ref="N7:N12" si="7">M7/L7*100</f>
        <v>7.7670774490776946</v>
      </c>
      <c r="O7" s="32">
        <f t="shared" si="3"/>
        <v>983.33333333333326</v>
      </c>
      <c r="P7" s="30">
        <f t="shared" si="4"/>
        <v>983.33333333333326</v>
      </c>
      <c r="Q7" s="30">
        <f t="shared" ref="Q7:Q12" si="8">ROUND(P7,2)</f>
        <v>983.33</v>
      </c>
      <c r="R7" s="30">
        <f t="shared" si="6"/>
        <v>983.33</v>
      </c>
    </row>
    <row r="8" spans="1:19" s="6" customFormat="1" ht="39.75" customHeight="1" x14ac:dyDescent="0.25">
      <c r="A8" s="33">
        <v>4</v>
      </c>
      <c r="B8" s="33"/>
      <c r="C8" s="33" t="s">
        <v>21</v>
      </c>
      <c r="D8" s="38" t="s">
        <v>25</v>
      </c>
      <c r="E8" s="30" t="s">
        <v>30</v>
      </c>
      <c r="F8" s="34">
        <v>1</v>
      </c>
      <c r="G8" s="30"/>
      <c r="H8" s="30">
        <v>12000</v>
      </c>
      <c r="I8" s="30"/>
      <c r="J8" s="30">
        <v>11950</v>
      </c>
      <c r="K8" s="30">
        <v>10700</v>
      </c>
      <c r="L8" s="30">
        <f t="shared" si="0"/>
        <v>11550</v>
      </c>
      <c r="M8" s="31">
        <f t="shared" si="1"/>
        <v>736.54599313281176</v>
      </c>
      <c r="N8" s="31">
        <f t="shared" si="7"/>
        <v>6.3770215855654691</v>
      </c>
      <c r="O8" s="32">
        <f t="shared" si="3"/>
        <v>11550</v>
      </c>
      <c r="P8" s="30">
        <f t="shared" si="4"/>
        <v>11550</v>
      </c>
      <c r="Q8" s="30">
        <f t="shared" si="8"/>
        <v>11550</v>
      </c>
      <c r="R8" s="30">
        <f t="shared" si="6"/>
        <v>11550</v>
      </c>
    </row>
    <row r="9" spans="1:19" s="6" customFormat="1" ht="30" customHeight="1" x14ac:dyDescent="0.25">
      <c r="A9" s="33">
        <v>5</v>
      </c>
      <c r="B9" s="33"/>
      <c r="C9" s="33" t="s">
        <v>21</v>
      </c>
      <c r="D9" s="38" t="s">
        <v>26</v>
      </c>
      <c r="E9" s="30" t="s">
        <v>31</v>
      </c>
      <c r="F9" s="34">
        <v>49</v>
      </c>
      <c r="G9" s="30"/>
      <c r="H9" s="30">
        <v>350</v>
      </c>
      <c r="I9" s="30"/>
      <c r="J9" s="30">
        <v>400</v>
      </c>
      <c r="K9" s="30">
        <v>370</v>
      </c>
      <c r="L9" s="30">
        <f t="shared" si="0"/>
        <v>373.33333333333331</v>
      </c>
      <c r="M9" s="31">
        <f t="shared" si="1"/>
        <v>25.16611478423583</v>
      </c>
      <c r="N9" s="31">
        <f t="shared" si="7"/>
        <v>6.7409236029203123</v>
      </c>
      <c r="O9" s="32">
        <f t="shared" si="3"/>
        <v>18293.333333333332</v>
      </c>
      <c r="P9" s="30">
        <f t="shared" si="4"/>
        <v>373.33333333333331</v>
      </c>
      <c r="Q9" s="30">
        <f t="shared" si="8"/>
        <v>373.33</v>
      </c>
      <c r="R9" s="30">
        <f t="shared" si="6"/>
        <v>18293.169999999998</v>
      </c>
    </row>
    <row r="10" spans="1:19" s="6" customFormat="1" ht="28.5" customHeight="1" x14ac:dyDescent="0.25">
      <c r="A10" s="33">
        <v>6</v>
      </c>
      <c r="B10" s="33"/>
      <c r="C10" s="33" t="s">
        <v>21</v>
      </c>
      <c r="D10" s="38" t="s">
        <v>27</v>
      </c>
      <c r="E10" s="30" t="s">
        <v>30</v>
      </c>
      <c r="F10" s="34">
        <v>1</v>
      </c>
      <c r="G10" s="30"/>
      <c r="H10" s="30">
        <v>6560</v>
      </c>
      <c r="I10" s="30"/>
      <c r="J10" s="30">
        <v>6500</v>
      </c>
      <c r="K10" s="30">
        <v>6580</v>
      </c>
      <c r="L10" s="30">
        <f t="shared" si="0"/>
        <v>6546.666666666667</v>
      </c>
      <c r="M10" s="31">
        <f t="shared" si="1"/>
        <v>41.633319989322651</v>
      </c>
      <c r="N10" s="31">
        <f t="shared" si="7"/>
        <v>0.63594684301409343</v>
      </c>
      <c r="O10" s="32">
        <f t="shared" si="3"/>
        <v>6546.6666666666661</v>
      </c>
      <c r="P10" s="30">
        <f t="shared" si="4"/>
        <v>6546.6666666666661</v>
      </c>
      <c r="Q10" s="30">
        <f t="shared" si="8"/>
        <v>6546.67</v>
      </c>
      <c r="R10" s="30">
        <f t="shared" si="6"/>
        <v>6546.67</v>
      </c>
    </row>
    <row r="11" spans="1:19" s="6" customFormat="1" ht="25.5" customHeight="1" x14ac:dyDescent="0.25">
      <c r="A11" s="33">
        <v>7</v>
      </c>
      <c r="B11" s="33"/>
      <c r="C11" s="33" t="s">
        <v>21</v>
      </c>
      <c r="D11" s="38" t="s">
        <v>28</v>
      </c>
      <c r="E11" s="30" t="s">
        <v>14</v>
      </c>
      <c r="F11" s="34">
        <v>48</v>
      </c>
      <c r="G11" s="30"/>
      <c r="H11" s="30">
        <v>405</v>
      </c>
      <c r="I11" s="30"/>
      <c r="J11" s="30">
        <v>355</v>
      </c>
      <c r="K11" s="30">
        <v>400</v>
      </c>
      <c r="L11" s="30">
        <f t="shared" si="0"/>
        <v>386.66666666666669</v>
      </c>
      <c r="M11" s="31">
        <f t="shared" si="1"/>
        <v>27.537852736430509</v>
      </c>
      <c r="N11" s="31">
        <f t="shared" si="7"/>
        <v>7.1218584663182343</v>
      </c>
      <c r="O11" s="32">
        <f t="shared" si="3"/>
        <v>18560</v>
      </c>
      <c r="P11" s="30">
        <f t="shared" si="4"/>
        <v>386.66666666666669</v>
      </c>
      <c r="Q11" s="30">
        <f t="shared" si="8"/>
        <v>386.67</v>
      </c>
      <c r="R11" s="30">
        <f t="shared" si="6"/>
        <v>18560.16</v>
      </c>
    </row>
    <row r="12" spans="1:19" s="6" customFormat="1" ht="27" customHeight="1" x14ac:dyDescent="0.25">
      <c r="A12" s="33">
        <v>8</v>
      </c>
      <c r="B12" s="33"/>
      <c r="C12" s="33" t="s">
        <v>21</v>
      </c>
      <c r="D12" s="42" t="s">
        <v>29</v>
      </c>
      <c r="E12" s="30" t="s">
        <v>14</v>
      </c>
      <c r="F12" s="34">
        <v>12</v>
      </c>
      <c r="G12" s="30"/>
      <c r="H12" s="30">
        <v>1000</v>
      </c>
      <c r="I12" s="30"/>
      <c r="J12" s="30">
        <v>1050</v>
      </c>
      <c r="K12" s="30">
        <v>1100</v>
      </c>
      <c r="L12" s="30">
        <f t="shared" si="0"/>
        <v>1050</v>
      </c>
      <c r="M12" s="31">
        <f t="shared" si="1"/>
        <v>50</v>
      </c>
      <c r="N12" s="31">
        <f t="shared" si="7"/>
        <v>4.7619047619047619</v>
      </c>
      <c r="O12" s="32">
        <f t="shared" si="3"/>
        <v>12600</v>
      </c>
      <c r="P12" s="30">
        <f t="shared" si="4"/>
        <v>1050</v>
      </c>
      <c r="Q12" s="30">
        <f t="shared" si="8"/>
        <v>1050</v>
      </c>
      <c r="R12" s="30">
        <f t="shared" si="6"/>
        <v>12600</v>
      </c>
    </row>
    <row r="13" spans="1:19" ht="18.75" x14ac:dyDescent="0.2">
      <c r="A13" s="58" t="s">
        <v>36</v>
      </c>
      <c r="B13" s="58"/>
      <c r="C13" s="58"/>
      <c r="D13" s="58"/>
      <c r="E13" s="23"/>
      <c r="F13" s="24"/>
      <c r="G13" s="25"/>
      <c r="H13" s="26"/>
      <c r="I13" s="26"/>
      <c r="J13" s="26"/>
      <c r="K13" s="26"/>
      <c r="L13" s="26"/>
      <c r="M13" s="27"/>
      <c r="N13" s="27"/>
      <c r="O13" s="28"/>
      <c r="P13" s="26"/>
      <c r="Q13" s="44" t="s">
        <v>18</v>
      </c>
      <c r="R13" s="44">
        <f>SUM(R5:R12)</f>
        <v>72553.33</v>
      </c>
    </row>
    <row r="14" spans="1:19" ht="20.25" x14ac:dyDescent="0.2">
      <c r="A14" s="55" t="s">
        <v>40</v>
      </c>
      <c r="B14" s="55"/>
      <c r="C14" s="55"/>
      <c r="D14" s="55"/>
      <c r="E14" s="55"/>
      <c r="F14" s="55"/>
      <c r="G14" s="55"/>
      <c r="H14" s="55"/>
      <c r="I14" s="55"/>
      <c r="J14" s="55"/>
      <c r="K14" s="55"/>
      <c r="L14" s="35"/>
      <c r="M14" s="19"/>
      <c r="N14" s="20"/>
      <c r="O14" s="20"/>
      <c r="P14" s="21"/>
    </row>
    <row r="15" spans="1:19" ht="20.25" x14ac:dyDescent="0.2">
      <c r="A15" s="45"/>
      <c r="B15" s="45"/>
      <c r="C15" s="45"/>
      <c r="D15" s="45"/>
      <c r="E15" s="45"/>
      <c r="F15" s="45"/>
      <c r="G15" s="45"/>
      <c r="H15" s="45"/>
      <c r="I15" s="45"/>
      <c r="J15" s="45"/>
      <c r="K15" s="45"/>
      <c r="L15" s="35"/>
      <c r="M15" s="19"/>
      <c r="N15" s="20"/>
      <c r="O15" s="20"/>
      <c r="P15" s="21"/>
    </row>
    <row r="16" spans="1:19" ht="20.25" x14ac:dyDescent="0.3">
      <c r="A16" s="50" t="s">
        <v>12</v>
      </c>
      <c r="B16" s="50"/>
      <c r="C16" s="50"/>
      <c r="D16" s="50"/>
      <c r="E16" s="12"/>
      <c r="F16" s="12"/>
      <c r="G16" s="12"/>
      <c r="H16" s="12"/>
      <c r="I16" s="12"/>
      <c r="J16" s="12"/>
      <c r="K16" s="12"/>
      <c r="L16" s="41"/>
      <c r="M16" s="29"/>
      <c r="N16" s="12"/>
      <c r="O16" s="12"/>
      <c r="P16" s="12"/>
      <c r="Q16" s="12"/>
      <c r="R16" s="12"/>
    </row>
    <row r="17" spans="1:18" ht="20.25" x14ac:dyDescent="0.3">
      <c r="A17" s="50" t="s">
        <v>32</v>
      </c>
      <c r="B17" s="50"/>
      <c r="C17" s="50"/>
      <c r="D17" s="50"/>
      <c r="E17" s="56" t="s">
        <v>16</v>
      </c>
      <c r="F17" s="56"/>
      <c r="G17" s="12"/>
      <c r="H17" s="48" t="s">
        <v>33</v>
      </c>
      <c r="I17" s="12"/>
      <c r="J17" s="12"/>
      <c r="K17" s="12"/>
      <c r="L17" s="41"/>
      <c r="M17" s="29"/>
      <c r="N17" s="12"/>
      <c r="O17" s="57"/>
      <c r="P17" s="57"/>
      <c r="Q17" s="57"/>
      <c r="R17" s="57"/>
    </row>
    <row r="18" spans="1:18" ht="20.25" x14ac:dyDescent="0.3">
      <c r="A18" s="47"/>
      <c r="B18" s="47"/>
      <c r="C18" s="47"/>
      <c r="D18" s="47"/>
      <c r="E18" s="43"/>
      <c r="F18" s="43"/>
      <c r="G18" s="43"/>
      <c r="H18" s="46"/>
      <c r="I18" s="43"/>
      <c r="J18" s="43"/>
      <c r="K18" s="43"/>
      <c r="L18" s="41"/>
      <c r="M18" s="29"/>
      <c r="N18" s="43"/>
      <c r="O18" s="57"/>
      <c r="P18" s="57"/>
      <c r="Q18" s="57"/>
      <c r="R18" s="57"/>
    </row>
    <row r="19" spans="1:18" ht="37.5" customHeight="1" x14ac:dyDescent="0.3">
      <c r="A19" s="52" t="s">
        <v>34</v>
      </c>
      <c r="B19" s="50"/>
      <c r="C19" s="50"/>
      <c r="D19" s="50"/>
      <c r="E19" s="15"/>
      <c r="F19" s="15"/>
      <c r="G19" s="17"/>
      <c r="H19" s="48" t="s">
        <v>35</v>
      </c>
      <c r="I19" s="12"/>
      <c r="J19" s="12"/>
      <c r="K19" s="12"/>
      <c r="L19" s="12"/>
      <c r="M19" s="22"/>
      <c r="N19" s="12"/>
      <c r="O19" s="57"/>
      <c r="P19" s="57"/>
      <c r="Q19" s="57"/>
      <c r="R19" s="57"/>
    </row>
    <row r="20" spans="1:18" ht="15.75" x14ac:dyDescent="0.25">
      <c r="A20" s="10"/>
      <c r="B20" s="10"/>
      <c r="C20" s="10"/>
      <c r="D20" s="10"/>
      <c r="E20" s="11"/>
      <c r="F20" s="13"/>
      <c r="G20" s="13"/>
      <c r="H20" s="14"/>
      <c r="I20" s="14"/>
      <c r="J20" s="2"/>
      <c r="K20" s="13"/>
      <c r="O20" s="57"/>
      <c r="P20" s="57"/>
      <c r="Q20" s="57"/>
      <c r="R20" s="57"/>
    </row>
    <row r="21" spans="1:18" ht="18.75" x14ac:dyDescent="0.3">
      <c r="A21" s="39"/>
      <c r="E21" s="40"/>
      <c r="K21" s="13"/>
      <c r="L21" s="40"/>
    </row>
    <row r="22" spans="1:18" ht="18.75" x14ac:dyDescent="0.3">
      <c r="A22" s="39"/>
      <c r="E22" s="40"/>
      <c r="K22" s="13"/>
      <c r="L22" s="40"/>
    </row>
    <row r="23" spans="1:18" ht="18.75" x14ac:dyDescent="0.3">
      <c r="A23" s="39"/>
      <c r="E23" s="40"/>
      <c r="K23" s="13"/>
      <c r="L23" s="40"/>
    </row>
    <row r="24" spans="1:18" ht="18.75" x14ac:dyDescent="0.3">
      <c r="A24" s="39"/>
      <c r="E24" s="40"/>
      <c r="K24" s="13"/>
      <c r="L24" s="40"/>
    </row>
    <row r="25" spans="1:18" ht="18.75" x14ac:dyDescent="0.3">
      <c r="A25" s="39"/>
      <c r="E25" s="40"/>
      <c r="K25" s="13"/>
      <c r="L25" s="40"/>
    </row>
    <row r="26" spans="1:18" ht="18.75" x14ac:dyDescent="0.3">
      <c r="A26" s="39"/>
      <c r="E26" s="40"/>
      <c r="K26" s="13"/>
      <c r="L26" s="40"/>
    </row>
    <row r="27" spans="1:18" ht="18.75" x14ac:dyDescent="0.3">
      <c r="A27" s="39"/>
      <c r="E27" s="40"/>
      <c r="K27" s="13"/>
      <c r="L27" s="40"/>
    </row>
    <row r="28" spans="1:18" ht="18.75" x14ac:dyDescent="0.3">
      <c r="A28" s="39"/>
      <c r="E28" s="40"/>
      <c r="K28" s="13"/>
      <c r="L28" s="40"/>
    </row>
    <row r="29" spans="1:18" ht="18.75" x14ac:dyDescent="0.3">
      <c r="A29" s="39"/>
      <c r="E29" s="40"/>
      <c r="K29" s="13"/>
      <c r="L29" s="40"/>
    </row>
    <row r="30" spans="1:18" ht="18.75" x14ac:dyDescent="0.3">
      <c r="A30" s="39"/>
      <c r="E30" s="40"/>
      <c r="K30" s="13"/>
      <c r="L30" s="40"/>
    </row>
    <row r="31" spans="1:18" ht="18.75" x14ac:dyDescent="0.3">
      <c r="A31" s="39"/>
      <c r="E31" s="40"/>
      <c r="K31" s="13"/>
      <c r="L31" s="40"/>
    </row>
    <row r="32" spans="1:18" ht="15.75" x14ac:dyDescent="0.25">
      <c r="K32" s="13"/>
    </row>
    <row r="33" spans="11:11" ht="15.75" x14ac:dyDescent="0.25">
      <c r="K33" s="13"/>
    </row>
    <row r="34" spans="11:11" ht="15.75" x14ac:dyDescent="0.25">
      <c r="K34" s="13"/>
    </row>
    <row r="35" spans="11:11" ht="15.75" x14ac:dyDescent="0.25">
      <c r="K35" s="13"/>
    </row>
    <row r="36" spans="11:11" ht="15.75" x14ac:dyDescent="0.25">
      <c r="K36" s="13"/>
    </row>
    <row r="37" spans="11:11" ht="15.75" x14ac:dyDescent="0.25">
      <c r="K37" s="13"/>
    </row>
    <row r="38" spans="11:11" ht="15.75" x14ac:dyDescent="0.25">
      <c r="K38" s="13"/>
    </row>
    <row r="39" spans="11:11" ht="15.75" x14ac:dyDescent="0.25">
      <c r="K39" s="13"/>
    </row>
    <row r="40" spans="11:11" ht="15.75" x14ac:dyDescent="0.25">
      <c r="K40" s="13"/>
    </row>
    <row r="41" spans="11:11" ht="15.75" x14ac:dyDescent="0.25">
      <c r="K41" s="13"/>
    </row>
    <row r="42" spans="11:11" ht="15.75" x14ac:dyDescent="0.25">
      <c r="K42" s="13"/>
    </row>
    <row r="43" spans="11:11" ht="15.75" x14ac:dyDescent="0.25">
      <c r="K43" s="13"/>
    </row>
    <row r="44" spans="11:11" ht="15.75" x14ac:dyDescent="0.25">
      <c r="K44" s="13"/>
    </row>
    <row r="45" spans="11:11" ht="15.75" x14ac:dyDescent="0.25">
      <c r="K45" s="13"/>
    </row>
    <row r="46" spans="11:11" ht="15.75" x14ac:dyDescent="0.25">
      <c r="K46" s="13"/>
    </row>
    <row r="47" spans="11:11" ht="15.75" x14ac:dyDescent="0.25">
      <c r="K47" s="13"/>
    </row>
    <row r="48" spans="11:11" ht="15.75" x14ac:dyDescent="0.25">
      <c r="K48" s="13"/>
    </row>
    <row r="49" spans="11:11" ht="15.75" x14ac:dyDescent="0.25">
      <c r="K49" s="13"/>
    </row>
    <row r="50" spans="11:11" ht="15.75" x14ac:dyDescent="0.25">
      <c r="K50" s="13"/>
    </row>
    <row r="51" spans="11:11" ht="15.75" x14ac:dyDescent="0.25">
      <c r="K51" s="13"/>
    </row>
    <row r="52" spans="11:11" ht="15.75" x14ac:dyDescent="0.25">
      <c r="K52" s="13"/>
    </row>
    <row r="53" spans="11:11" ht="15.75" x14ac:dyDescent="0.25">
      <c r="K53" s="13"/>
    </row>
    <row r="54" spans="11:11" ht="15.75" x14ac:dyDescent="0.25">
      <c r="K54" s="13"/>
    </row>
    <row r="55" spans="11:11" ht="15.75" x14ac:dyDescent="0.25">
      <c r="K55" s="13"/>
    </row>
    <row r="56" spans="11:11" ht="15.75" x14ac:dyDescent="0.25">
      <c r="K56" s="13"/>
    </row>
    <row r="57" spans="11:11" ht="15.75" x14ac:dyDescent="0.25">
      <c r="K57" s="13"/>
    </row>
    <row r="58" spans="11:11" ht="15.75" x14ac:dyDescent="0.25">
      <c r="K58" s="13"/>
    </row>
    <row r="59" spans="11:11" ht="15.75" x14ac:dyDescent="0.25">
      <c r="K59" s="13"/>
    </row>
    <row r="60" spans="11:11" ht="15.75" x14ac:dyDescent="0.25">
      <c r="K60" s="13"/>
    </row>
    <row r="61" spans="11:11" ht="15.75" x14ac:dyDescent="0.25">
      <c r="K61" s="13"/>
    </row>
    <row r="62" spans="11:11" ht="15.75" x14ac:dyDescent="0.25">
      <c r="K62" s="13"/>
    </row>
    <row r="63" spans="11:11" ht="15.75" x14ac:dyDescent="0.25">
      <c r="K63" s="13"/>
    </row>
    <row r="64" spans="11:11" ht="15.75" x14ac:dyDescent="0.25">
      <c r="K64" s="13"/>
    </row>
    <row r="65" spans="11:11" ht="15.75" x14ac:dyDescent="0.25">
      <c r="K65" s="13"/>
    </row>
    <row r="66" spans="11:11" ht="15.75" x14ac:dyDescent="0.25">
      <c r="K66" s="13"/>
    </row>
    <row r="67" spans="11:11" ht="15.75" x14ac:dyDescent="0.25">
      <c r="K67" s="13"/>
    </row>
    <row r="68" spans="11:11" ht="15.75" x14ac:dyDescent="0.25">
      <c r="K68" s="13"/>
    </row>
    <row r="69" spans="11:11" ht="15.75" x14ac:dyDescent="0.25">
      <c r="K69" s="13"/>
    </row>
    <row r="70" spans="11:11" ht="15.75" x14ac:dyDescent="0.25">
      <c r="K70" s="13"/>
    </row>
    <row r="71" spans="11:11" ht="15.75" x14ac:dyDescent="0.25">
      <c r="K71" s="13"/>
    </row>
    <row r="72" spans="11:11" ht="15.75" x14ac:dyDescent="0.25">
      <c r="K72" s="13"/>
    </row>
    <row r="73" spans="11:11" ht="15.75" x14ac:dyDescent="0.25">
      <c r="K73" s="13"/>
    </row>
    <row r="74" spans="11:11" ht="15.75" x14ac:dyDescent="0.25">
      <c r="K74" s="13"/>
    </row>
    <row r="75" spans="11:11" ht="15.75" x14ac:dyDescent="0.25">
      <c r="K75" s="13"/>
    </row>
    <row r="76" spans="11:11" ht="15.75" x14ac:dyDescent="0.25">
      <c r="K76" s="13"/>
    </row>
    <row r="77" spans="11:11" ht="15.75" x14ac:dyDescent="0.25">
      <c r="K77" s="13"/>
    </row>
    <row r="78" spans="11:11" ht="15.75" x14ac:dyDescent="0.25">
      <c r="K78" s="13"/>
    </row>
    <row r="79" spans="11:11" ht="15.75" x14ac:dyDescent="0.25">
      <c r="K79" s="13"/>
    </row>
    <row r="80" spans="11:11" ht="15.75" x14ac:dyDescent="0.25">
      <c r="K80" s="13"/>
    </row>
    <row r="81" spans="11:11" ht="15.75" x14ac:dyDescent="0.25">
      <c r="K81" s="13"/>
    </row>
    <row r="82" spans="11:11" ht="15.75" x14ac:dyDescent="0.25">
      <c r="K82" s="13"/>
    </row>
    <row r="83" spans="11:11" ht="15.75" x14ac:dyDescent="0.25">
      <c r="K83" s="13"/>
    </row>
    <row r="84" spans="11:11" ht="15.75" x14ac:dyDescent="0.25">
      <c r="K84" s="13"/>
    </row>
    <row r="85" spans="11:11" ht="15.75" x14ac:dyDescent="0.25">
      <c r="K85" s="13"/>
    </row>
    <row r="86" spans="11:11" ht="15.75" x14ac:dyDescent="0.25">
      <c r="K86" s="13"/>
    </row>
    <row r="87" spans="11:11" ht="15.75" x14ac:dyDescent="0.25">
      <c r="K87" s="13"/>
    </row>
    <row r="88" spans="11:11" ht="15.75" x14ac:dyDescent="0.25">
      <c r="K88" s="13"/>
    </row>
    <row r="89" spans="11:11" ht="15.75" x14ac:dyDescent="0.25">
      <c r="K89" s="13"/>
    </row>
    <row r="90" spans="11:11" ht="15.75" x14ac:dyDescent="0.25">
      <c r="K90" s="13"/>
    </row>
    <row r="91" spans="11:11" ht="15.75" x14ac:dyDescent="0.25">
      <c r="K91" s="13"/>
    </row>
    <row r="92" spans="11:11" ht="15.75" x14ac:dyDescent="0.25">
      <c r="K92" s="13"/>
    </row>
    <row r="93" spans="11:11" ht="15.75" x14ac:dyDescent="0.25">
      <c r="K93" s="13"/>
    </row>
    <row r="94" spans="11:11" ht="15.75" x14ac:dyDescent="0.25">
      <c r="K94" s="13"/>
    </row>
    <row r="95" spans="11:11" ht="15.75" x14ac:dyDescent="0.25">
      <c r="K95" s="13"/>
    </row>
    <row r="96" spans="11:11" ht="15.75" x14ac:dyDescent="0.25">
      <c r="K96" s="13"/>
    </row>
    <row r="97" spans="11:11" ht="15.75" x14ac:dyDescent="0.25">
      <c r="K97" s="13"/>
    </row>
  </sheetData>
  <mergeCells count="17">
    <mergeCell ref="A1:R1"/>
    <mergeCell ref="A3:A4"/>
    <mergeCell ref="D3:D4"/>
    <mergeCell ref="E3:E4"/>
    <mergeCell ref="F3:F4"/>
    <mergeCell ref="H3:K3"/>
    <mergeCell ref="L3:N3"/>
    <mergeCell ref="O3:R3"/>
    <mergeCell ref="A16:D16"/>
    <mergeCell ref="A2:R2"/>
    <mergeCell ref="A19:D19"/>
    <mergeCell ref="C3:C4"/>
    <mergeCell ref="A14:K14"/>
    <mergeCell ref="A17:D17"/>
    <mergeCell ref="E17:F17"/>
    <mergeCell ref="O17:R20"/>
    <mergeCell ref="A13:D13"/>
  </mergeCells>
  <pageMargins left="0.70866141732283472" right="0.31496062992125984" top="0.35433070866141736" bottom="0.35433070866141736" header="0.31496062992125984" footer="0.31496062992125984"/>
  <pageSetup paperSize="9" scale="4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Лист3</vt:lpstr>
      <vt:lpstr>Лист3!Область_печати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2026-07-30T10:29:53Z</dcterms:modified>
</cp:coreProperties>
</file>