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1235"/>
  </bookViews>
  <sheets>
    <sheet name="Лист3" sheetId="3" r:id="rId1"/>
  </sheets>
  <definedNames>
    <definedName name="_xlnm.Print_Area" localSheetId="0">Лист3!$A$1:$BJ$24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J18" i="3" l="1"/>
  <c r="V18" i="3"/>
  <c r="F18" i="3"/>
  <c r="AZ1" i="3" l="1"/>
  <c r="AN9" i="3" l="1"/>
  <c r="V11" i="3" l="1"/>
  <c r="AJ11" i="3" s="1"/>
  <c r="V10" i="3"/>
  <c r="AJ10" i="3" s="1"/>
  <c r="V9" i="3"/>
  <c r="AJ9" i="3" s="1"/>
</calcChain>
</file>

<file path=xl/sharedStrings.xml><?xml version="1.0" encoding="utf-8"?>
<sst xmlns="http://schemas.openxmlformats.org/spreadsheetml/2006/main" count="31" uniqueCount="25">
  <si>
    <t>от</t>
  </si>
  <si>
    <t>Исх.:№</t>
  </si>
  <si>
    <t>Вх.:</t>
  </si>
  <si>
    <t>Используемый метод
определения цены контракта</t>
  </si>
  <si>
    <t>Основные характеристики объекта закупки</t>
  </si>
  <si>
    <t>год</t>
  </si>
  <si>
    <t>Коммерческое предложение №1</t>
  </si>
  <si>
    <t>Коммерческое предложение №2</t>
  </si>
  <si>
    <t>Коммерческое предложение №3</t>
  </si>
  <si>
    <t>итого</t>
  </si>
  <si>
    <r>
      <t xml:space="preserve">Расчет  цены 
контракта: ЦКрын= V/n*∑ni=1* Цi, где 
</t>
    </r>
    <r>
      <rPr>
        <b/>
        <sz val="11"/>
        <color theme="1"/>
        <rFont val="Times New Roman"/>
        <family val="1"/>
        <charset val="204"/>
      </rPr>
      <t>V</t>
    </r>
    <r>
      <rPr>
        <sz val="11"/>
        <color theme="1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1"/>
        <color theme="1"/>
        <rFont val="Times New Roman"/>
        <family val="1"/>
        <charset val="204"/>
      </rPr>
      <t>n-</t>
    </r>
    <r>
      <rPr>
        <sz val="11"/>
        <color theme="1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1"/>
        <color theme="1"/>
        <rFont val="Times New Roman"/>
        <family val="1"/>
        <charset val="204"/>
      </rPr>
      <t xml:space="preserve">i </t>
    </r>
    <r>
      <rPr>
        <sz val="11"/>
        <color theme="1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1"/>
        <color theme="1"/>
        <rFont val="Times New Roman"/>
        <family val="1"/>
        <charset val="204"/>
      </rPr>
      <t>Цi</t>
    </r>
    <r>
      <rPr>
        <sz val="11"/>
        <color theme="1"/>
        <rFont val="Times New Roman"/>
        <family val="1"/>
        <charset val="204"/>
      </rPr>
      <t>- цена единицы товара</t>
    </r>
  </si>
  <si>
    <t xml:space="preserve">Для расчета (определения) цены контракта применен метод сопоставимых рыночных цен (анализа рынка) </t>
  </si>
  <si>
    <t>ед. изм.</t>
  </si>
  <si>
    <t>количество</t>
  </si>
  <si>
    <t>б/н</t>
  </si>
  <si>
    <t>Соль йодированная</t>
  </si>
  <si>
    <t>КГ</t>
  </si>
  <si>
    <t>Лавровый лист</t>
  </si>
  <si>
    <t>Горчица зернистая</t>
  </si>
  <si>
    <t>Пакет вкладыш полиэтиленовый 200 л</t>
  </si>
  <si>
    <t>ШТ</t>
  </si>
  <si>
    <t>1</t>
  </si>
  <si>
    <t>Расчет и обоснование цены контракта, заключаемого с единственным поставщиком (подрядчиком, исполнителем) по ч.1 п.4 ст.93 №44-ФЗ на поставку продуктов питания</t>
  </si>
  <si>
    <t>В результате исследования рынка, цена контракта для формирования закупочной сессии в ЕАТ "Берёзка" установлена в размере 98 245,00 руб.</t>
  </si>
  <si>
    <t xml:space="preserve">Перец черный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</si>
</sst>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u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2" fillId="2" borderId="1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/>
    <xf numFmtId="0" fontId="1" fillId="0" borderId="0" xfId="0" applyFont="1" applyAlignment="1"/>
    <xf numFmtId="0" fontId="0" fillId="0" borderId="0" xfId="0" applyFont="1" applyFill="1"/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1" xfId="0" applyNumberFormat="1" applyFont="1" applyBorder="1" applyAlignment="1"/>
    <xf numFmtId="0" fontId="9" fillId="0" borderId="10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0" fillId="0" borderId="0" xfId="0" applyFont="1" applyAlignment="1"/>
    <xf numFmtId="0" fontId="0" fillId="3" borderId="0" xfId="0" applyFont="1" applyFill="1" applyAlignment="1"/>
    <xf numFmtId="0" fontId="2" fillId="0" borderId="0" xfId="0" applyFont="1" applyAlignment="1">
      <alignment horizontal="center" vertical="center" wrapText="1"/>
    </xf>
    <xf numFmtId="14" fontId="2" fillId="2" borderId="10" xfId="0" applyNumberFormat="1" applyFont="1" applyFill="1" applyBorder="1" applyAlignment="1">
      <alignment horizontal="center"/>
    </xf>
    <xf numFmtId="0" fontId="7" fillId="0" borderId="29" xfId="0" applyFont="1" applyBorder="1" applyAlignment="1">
      <alignment horizontal="center" vertical="center" wrapText="1"/>
    </xf>
    <xf numFmtId="164" fontId="7" fillId="0" borderId="29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 vertical="center"/>
    </xf>
    <xf numFmtId="4" fontId="1" fillId="0" borderId="23" xfId="0" applyNumberFormat="1" applyFont="1" applyBorder="1" applyAlignment="1">
      <alignment horizontal="center" vertical="center"/>
    </xf>
    <xf numFmtId="4" fontId="1" fillId="0" borderId="24" xfId="0" applyNumberFormat="1" applyFont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 wrapText="1"/>
    </xf>
    <xf numFmtId="0" fontId="10" fillId="4" borderId="26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/>
    </xf>
    <xf numFmtId="4" fontId="2" fillId="0" borderId="13" xfId="0" applyNumberFormat="1" applyFont="1" applyBorder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/>
    </xf>
    <xf numFmtId="4" fontId="2" fillId="0" borderId="15" xfId="0" applyNumberFormat="1" applyFont="1" applyBorder="1" applyAlignment="1">
      <alignment horizontal="center" vertical="center"/>
    </xf>
    <xf numFmtId="4" fontId="2" fillId="2" borderId="13" xfId="0" applyNumberFormat="1" applyFont="1" applyFill="1" applyBorder="1" applyAlignment="1">
      <alignment horizontal="center" vertical="center"/>
    </xf>
    <xf numFmtId="4" fontId="2" fillId="2" borderId="14" xfId="0" applyNumberFormat="1" applyFont="1" applyFill="1" applyBorder="1" applyAlignment="1">
      <alignment horizontal="center" vertical="center"/>
    </xf>
    <xf numFmtId="4" fontId="2" fillId="2" borderId="15" xfId="0" applyNumberFormat="1" applyFont="1" applyFill="1" applyBorder="1" applyAlignment="1">
      <alignment horizontal="center" vertical="center"/>
    </xf>
    <xf numFmtId="0" fontId="10" fillId="4" borderId="28" xfId="0" applyFont="1" applyFill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 wrapText="1"/>
    </xf>
    <xf numFmtId="14" fontId="2" fillId="2" borderId="10" xfId="0" applyNumberFormat="1" applyFont="1" applyFill="1" applyBorder="1" applyAlignment="1">
      <alignment horizontal="center"/>
    </xf>
    <xf numFmtId="0" fontId="2" fillId="2" borderId="10" xfId="0" applyFont="1" applyFill="1" applyBorder="1" applyAlignment="1">
      <alignment horizontal="left"/>
    </xf>
    <xf numFmtId="4" fontId="2" fillId="0" borderId="26" xfId="0" applyNumberFormat="1" applyFont="1" applyBorder="1" applyAlignment="1">
      <alignment horizontal="center" vertical="center"/>
    </xf>
    <xf numFmtId="4" fontId="2" fillId="0" borderId="27" xfId="0" applyNumberFormat="1" applyFont="1" applyBorder="1" applyAlignment="1">
      <alignment horizontal="center" vertical="center"/>
    </xf>
    <xf numFmtId="4" fontId="2" fillId="0" borderId="16" xfId="0" applyNumberFormat="1" applyFont="1" applyBorder="1" applyAlignment="1">
      <alignment horizontal="center" vertical="center"/>
    </xf>
    <xf numFmtId="4" fontId="2" fillId="2" borderId="26" xfId="0" applyNumberFormat="1" applyFont="1" applyFill="1" applyBorder="1" applyAlignment="1">
      <alignment horizontal="center" vertical="center"/>
    </xf>
    <xf numFmtId="4" fontId="2" fillId="2" borderId="27" xfId="0" applyNumberFormat="1" applyFont="1" applyFill="1" applyBorder="1" applyAlignment="1">
      <alignment horizontal="center" vertical="center"/>
    </xf>
    <xf numFmtId="4" fontId="2" fillId="2" borderId="16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49" fontId="5" fillId="0" borderId="10" xfId="0" applyNumberFormat="1" applyFont="1" applyBorder="1" applyAlignment="1">
      <alignment horizontal="left"/>
    </xf>
    <xf numFmtId="14" fontId="5" fillId="0" borderId="10" xfId="0" applyNumberFormat="1" applyFont="1" applyBorder="1" applyAlignment="1">
      <alignment horizontal="center"/>
    </xf>
    <xf numFmtId="14" fontId="2" fillId="0" borderId="13" xfId="0" applyNumberFormat="1" applyFont="1" applyBorder="1" applyAlignment="1">
      <alignment horizontal="center"/>
    </xf>
    <xf numFmtId="14" fontId="2" fillId="0" borderId="14" xfId="0" applyNumberFormat="1" applyFont="1" applyBorder="1" applyAlignment="1">
      <alignment horizontal="center"/>
    </xf>
    <xf numFmtId="14" fontId="2" fillId="0" borderId="15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2" fillId="2" borderId="10" xfId="0" applyFont="1" applyFill="1" applyBorder="1" applyAlignment="1">
      <alignment horizontal="center"/>
    </xf>
    <xf numFmtId="14" fontId="5" fillId="2" borderId="10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14" fontId="5" fillId="2" borderId="10" xfId="0" applyNumberFormat="1" applyFont="1" applyFill="1" applyBorder="1" applyAlignment="1">
      <alignment horizontal="center" vertical="center"/>
    </xf>
    <xf numFmtId="14" fontId="5" fillId="2" borderId="19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left" vertical="center"/>
    </xf>
    <xf numFmtId="49" fontId="5" fillId="2" borderId="19" xfId="0" applyNumberFormat="1" applyFont="1" applyFill="1" applyBorder="1" applyAlignment="1">
      <alignment horizontal="left" vertical="center"/>
    </xf>
    <xf numFmtId="49" fontId="5" fillId="2" borderId="10" xfId="0" applyNumberFormat="1" applyFont="1" applyFill="1" applyBorder="1" applyAlignment="1">
      <alignment horizontal="center"/>
    </xf>
    <xf numFmtId="4" fontId="2" fillId="0" borderId="20" xfId="0" applyNumberFormat="1" applyFont="1" applyBorder="1" applyAlignment="1">
      <alignment horizontal="center" vertical="center"/>
    </xf>
    <xf numFmtId="4" fontId="2" fillId="0" borderId="32" xfId="0" applyNumberFormat="1" applyFont="1" applyBorder="1" applyAlignment="1">
      <alignment horizontal="center" vertical="center"/>
    </xf>
    <xf numFmtId="4" fontId="2" fillId="0" borderId="33" xfId="0" applyNumberFormat="1" applyFont="1" applyBorder="1" applyAlignment="1">
      <alignment horizontal="center" vertical="center"/>
    </xf>
    <xf numFmtId="4" fontId="2" fillId="0" borderId="34" xfId="0" applyNumberFormat="1" applyFont="1" applyBorder="1" applyAlignment="1">
      <alignment horizontal="center" vertical="center"/>
    </xf>
    <xf numFmtId="4" fontId="2" fillId="2" borderId="35" xfId="0" applyNumberFormat="1" applyFont="1" applyFill="1" applyBorder="1" applyAlignment="1">
      <alignment horizontal="center" vertical="center"/>
    </xf>
    <xf numFmtId="4" fontId="2" fillId="2" borderId="36" xfId="0" applyNumberFormat="1" applyFont="1" applyFill="1" applyBorder="1" applyAlignment="1">
      <alignment horizontal="center" vertical="center"/>
    </xf>
    <xf numFmtId="4" fontId="2" fillId="2" borderId="33" xfId="0" applyNumberFormat="1" applyFont="1" applyFill="1" applyBorder="1" applyAlignment="1">
      <alignment horizontal="center" vertical="center"/>
    </xf>
    <xf numFmtId="4" fontId="2" fillId="2" borderId="37" xfId="0" applyNumberFormat="1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14" fontId="2" fillId="2" borderId="10" xfId="0" applyNumberFormat="1" applyFont="1" applyFill="1" applyBorder="1" applyAlignment="1">
      <alignment horizontal="center" vertical="center"/>
    </xf>
    <xf numFmtId="14" fontId="2" fillId="2" borderId="1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0" fillId="0" borderId="0" xfId="0" applyAlignment="1"/>
    <xf numFmtId="0" fontId="1" fillId="0" borderId="0" xfId="0" applyFont="1" applyFill="1" applyAlignment="1"/>
    <xf numFmtId="0" fontId="1" fillId="0" borderId="0" xfId="0" applyFont="1" applyAlignment="1">
      <alignment horizontal="left"/>
    </xf>
    <xf numFmtId="164" fontId="7" fillId="0" borderId="29" xfId="0" applyNumberFormat="1" applyFont="1" applyBorder="1" applyAlignment="1">
      <alignment horizontal="center" vertical="center"/>
    </xf>
    <xf numFmtId="164" fontId="7" fillId="0" borderId="30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4"/>
  <sheetViews>
    <sheetView tabSelected="1" topLeftCell="A4" zoomScale="82" zoomScaleNormal="82" zoomScaleSheetLayoutView="100" workbookViewId="0">
      <selection activeCell="BJ15" sqref="BJ15"/>
    </sheetView>
  </sheetViews>
  <sheetFormatPr defaultRowHeight="15" x14ac:dyDescent="0.25"/>
  <cols>
    <col min="1" max="2" width="12.28515625" style="1" customWidth="1"/>
    <col min="3" max="3" width="24.7109375" style="1" customWidth="1"/>
    <col min="4" max="4" width="9.5703125" style="1" customWidth="1"/>
    <col min="5" max="5" width="8.85546875" style="1" customWidth="1"/>
    <col min="6" max="6" width="3.140625" style="1" customWidth="1"/>
    <col min="7" max="7" width="1.85546875" style="1" customWidth="1"/>
    <col min="8" max="8" width="3.85546875" style="1" customWidth="1"/>
    <col min="9" max="10" width="1.5703125" style="1" customWidth="1"/>
    <col min="11" max="11" width="6.42578125" style="1" customWidth="1"/>
    <col min="12" max="12" width="3.7109375" style="1" customWidth="1"/>
    <col min="13" max="13" width="3.42578125" style="1" customWidth="1"/>
    <col min="14" max="14" width="2.85546875" style="1" customWidth="1"/>
    <col min="15" max="15" width="2.140625" style="1" customWidth="1"/>
    <col min="16" max="16" width="2.5703125" style="1" customWidth="1"/>
    <col min="17" max="17" width="1.5703125" style="1" customWidth="1"/>
    <col min="18" max="18" width="3" style="1" customWidth="1"/>
    <col min="19" max="19" width="2.42578125" style="1" customWidth="1"/>
    <col min="20" max="20" width="1.5703125" style="1" customWidth="1"/>
    <col min="21" max="21" width="1.85546875" style="1" hidden="1" customWidth="1"/>
    <col min="22" max="22" width="3.140625" style="1" customWidth="1"/>
    <col min="23" max="23" width="1.85546875" style="1" customWidth="1"/>
    <col min="24" max="24" width="3.85546875" style="1" customWidth="1"/>
    <col min="25" max="25" width="1.5703125" style="1" customWidth="1"/>
    <col min="26" max="26" width="0.5703125" style="1" customWidth="1"/>
    <col min="27" max="27" width="2.5703125" style="1" customWidth="1"/>
    <col min="28" max="28" width="3" style="1" customWidth="1"/>
    <col min="29" max="29" width="5.140625" style="1" customWidth="1"/>
    <col min="30" max="30" width="1.7109375" style="1" customWidth="1"/>
    <col min="31" max="31" width="4" style="1" customWidth="1"/>
    <col min="32" max="32" width="1.42578125" style="1" customWidth="1"/>
    <col min="33" max="33" width="8.85546875" style="1" customWidth="1"/>
    <col min="34" max="34" width="1.140625" style="1" customWidth="1"/>
    <col min="35" max="35" width="1.42578125" style="1" customWidth="1"/>
    <col min="36" max="36" width="3" style="1" customWidth="1"/>
    <col min="37" max="37" width="2.28515625" style="1" customWidth="1"/>
    <col min="38" max="38" width="4.140625" style="1" customWidth="1"/>
    <col min="39" max="39" width="1.5703125" style="1" bestFit="1" customWidth="1"/>
    <col min="40" max="40" width="4" style="1" customWidth="1"/>
    <col min="41" max="42" width="3.85546875" style="1" customWidth="1"/>
    <col min="43" max="45" width="1.7109375" style="1" customWidth="1"/>
    <col min="46" max="46" width="2.5703125" style="1" customWidth="1"/>
    <col min="47" max="47" width="5.7109375" style="1" hidden="1" customWidth="1"/>
    <col min="48" max="48" width="2.7109375" style="1" customWidth="1"/>
    <col min="49" max="49" width="1" style="1" customWidth="1"/>
    <col min="50" max="50" width="1.28515625" style="1" customWidth="1"/>
    <col min="51" max="52" width="1.42578125" style="1" customWidth="1"/>
    <col min="53" max="53" width="1.85546875" style="1" customWidth="1"/>
    <col min="54" max="57" width="2.140625" style="1" customWidth="1"/>
    <col min="58" max="58" width="2.42578125" style="1" customWidth="1"/>
    <col min="59" max="59" width="4.7109375" style="2" customWidth="1"/>
    <col min="60" max="60" width="10.28515625" style="2" bestFit="1" customWidth="1"/>
    <col min="61" max="16384" width="9.140625" style="2"/>
  </cols>
  <sheetData>
    <row r="1" spans="1:72" ht="33.75" customHeight="1" x14ac:dyDescent="0.25">
      <c r="A1" s="55" t="s">
        <v>22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7"/>
      <c r="AP1" s="57"/>
      <c r="AQ1" s="57"/>
      <c r="AR1" s="57"/>
      <c r="AS1" s="57"/>
      <c r="AT1" s="57"/>
      <c r="AU1" s="57"/>
      <c r="AV1" s="57"/>
      <c r="AW1" s="58"/>
      <c r="AX1" s="22"/>
      <c r="AZ1" s="1">
        <f>0.15*30</f>
        <v>4.5</v>
      </c>
      <c r="BI1" s="23"/>
      <c r="BJ1" s="24"/>
      <c r="BK1" s="23"/>
      <c r="BL1" s="23"/>
      <c r="BM1" s="23"/>
      <c r="BN1" s="23"/>
      <c r="BO1" s="23"/>
      <c r="BP1" s="23"/>
      <c r="BQ1" s="23"/>
      <c r="BR1" s="23"/>
      <c r="BS1" s="23"/>
      <c r="BT1" s="23"/>
    </row>
    <row r="2" spans="1:72" s="4" customFormat="1" ht="15.75" customHeight="1" x14ac:dyDescent="0.25">
      <c r="A2" s="17"/>
      <c r="B2" s="17"/>
      <c r="C2" s="17"/>
      <c r="D2" s="25"/>
      <c r="E2" s="25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07"/>
      <c r="AF2" s="107"/>
      <c r="AG2" s="107"/>
      <c r="AH2" s="17"/>
      <c r="AI2" s="17"/>
      <c r="AJ2" s="120">
        <v>46231</v>
      </c>
      <c r="AK2" s="120"/>
      <c r="AL2" s="120"/>
      <c r="AM2" s="120"/>
      <c r="AN2" s="120"/>
      <c r="AO2" s="120"/>
      <c r="AP2" s="120"/>
      <c r="AQ2" s="107" t="s">
        <v>5</v>
      </c>
      <c r="AR2" s="107"/>
      <c r="AS2" s="107"/>
      <c r="AT2" s="107"/>
      <c r="AU2" s="107"/>
      <c r="AV2" s="107"/>
      <c r="AW2" s="107"/>
      <c r="AX2" s="18"/>
      <c r="AY2" s="3"/>
      <c r="AZ2" s="3"/>
      <c r="BA2" s="3"/>
      <c r="BB2" s="3"/>
      <c r="BC2" s="3"/>
      <c r="BD2" s="3"/>
      <c r="BE2" s="3"/>
      <c r="BF2" s="3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</row>
    <row r="3" spans="1:72" s="4" customFormat="1" ht="0.75" customHeight="1" thickBot="1" x14ac:dyDescent="0.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3"/>
      <c r="AZ3" s="3"/>
      <c r="BA3" s="3"/>
      <c r="BB3" s="3"/>
      <c r="BC3" s="3"/>
      <c r="BD3" s="3"/>
      <c r="BE3" s="3"/>
      <c r="BF3" s="3"/>
    </row>
    <row r="4" spans="1:72" x14ac:dyDescent="0.25">
      <c r="A4" s="80" t="s">
        <v>3</v>
      </c>
      <c r="B4" s="81"/>
      <c r="C4" s="108" t="s">
        <v>11</v>
      </c>
      <c r="D4" s="109"/>
      <c r="E4" s="109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1"/>
      <c r="BJ4" s="16"/>
    </row>
    <row r="5" spans="1:72" ht="41.25" customHeight="1" x14ac:dyDescent="0.25">
      <c r="A5" s="82"/>
      <c r="B5" s="83"/>
      <c r="C5" s="112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4"/>
    </row>
    <row r="6" spans="1:72" ht="23.25" customHeight="1" x14ac:dyDescent="0.25">
      <c r="A6" s="71"/>
      <c r="B6" s="72"/>
      <c r="C6" s="9"/>
      <c r="D6" s="9"/>
      <c r="E6" s="9"/>
      <c r="F6" s="74" t="s">
        <v>6</v>
      </c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10"/>
      <c r="V6" s="73" t="s">
        <v>7</v>
      </c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 t="s">
        <v>8</v>
      </c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119"/>
      <c r="BE6" s="2"/>
      <c r="BF6" s="2"/>
    </row>
    <row r="7" spans="1:72" s="21" customFormat="1" ht="14.25" customHeight="1" x14ac:dyDescent="0.25">
      <c r="A7" s="127" t="s">
        <v>10</v>
      </c>
      <c r="B7" s="128"/>
      <c r="C7" s="76" t="s">
        <v>4</v>
      </c>
      <c r="D7" s="52" t="s">
        <v>12</v>
      </c>
      <c r="E7" s="52" t="s">
        <v>13</v>
      </c>
      <c r="F7" s="59"/>
      <c r="G7" s="60"/>
      <c r="H7" s="60"/>
      <c r="I7" s="60"/>
      <c r="J7" s="61"/>
      <c r="K7" s="61"/>
      <c r="L7" s="61"/>
      <c r="M7" s="61"/>
      <c r="N7" s="61"/>
      <c r="O7" s="61"/>
      <c r="P7" s="61"/>
      <c r="Q7" s="61"/>
      <c r="R7" s="61"/>
      <c r="S7" s="61"/>
      <c r="T7" s="62"/>
      <c r="U7" s="20"/>
      <c r="V7" s="63"/>
      <c r="W7" s="64"/>
      <c r="X7" s="64"/>
      <c r="Y7" s="64"/>
      <c r="Z7" s="61"/>
      <c r="AA7" s="61"/>
      <c r="AB7" s="61"/>
      <c r="AC7" s="61"/>
      <c r="AD7" s="61"/>
      <c r="AE7" s="61"/>
      <c r="AF7" s="61"/>
      <c r="AG7" s="61"/>
      <c r="AH7" s="61"/>
      <c r="AI7" s="62"/>
      <c r="AJ7" s="115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7"/>
      <c r="AY7" s="8"/>
      <c r="AZ7" s="8"/>
      <c r="BA7" s="8"/>
      <c r="BB7" s="8"/>
      <c r="BC7" s="8"/>
      <c r="BD7" s="8"/>
      <c r="BE7" s="8"/>
      <c r="BF7" s="8"/>
    </row>
    <row r="8" spans="1:72" s="21" customFormat="1" ht="12.75" customHeight="1" x14ac:dyDescent="0.25">
      <c r="A8" s="129"/>
      <c r="B8" s="130"/>
      <c r="C8" s="76"/>
      <c r="D8" s="53"/>
      <c r="E8" s="53"/>
      <c r="F8" s="59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102"/>
      <c r="V8" s="63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103"/>
      <c r="AJ8" s="63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104"/>
      <c r="AY8" s="8"/>
      <c r="AZ8" s="8"/>
      <c r="BA8" s="8"/>
      <c r="BB8" s="8"/>
      <c r="BC8" s="8"/>
      <c r="BD8" s="8"/>
      <c r="BE8" s="8"/>
      <c r="BF8" s="8"/>
    </row>
    <row r="9" spans="1:72" ht="14.25" customHeight="1" x14ac:dyDescent="0.25">
      <c r="A9" s="129"/>
      <c r="B9" s="130"/>
      <c r="C9" s="76"/>
      <c r="D9" s="53"/>
      <c r="E9" s="53"/>
      <c r="F9" s="77" t="s">
        <v>2</v>
      </c>
      <c r="G9" s="78"/>
      <c r="H9" s="78"/>
      <c r="I9" s="79"/>
      <c r="J9" s="77">
        <v>520</v>
      </c>
      <c r="K9" s="78"/>
      <c r="L9" s="79"/>
      <c r="M9" s="77" t="s">
        <v>0</v>
      </c>
      <c r="N9" s="79"/>
      <c r="O9" s="68">
        <v>46231</v>
      </c>
      <c r="P9" s="69"/>
      <c r="Q9" s="69"/>
      <c r="R9" s="69"/>
      <c r="S9" s="69"/>
      <c r="T9" s="69"/>
      <c r="U9" s="70"/>
      <c r="V9" s="44" t="str">
        <f>F9</f>
        <v>Вх.:</v>
      </c>
      <c r="W9" s="44"/>
      <c r="X9" s="44"/>
      <c r="Y9" s="118">
        <v>521</v>
      </c>
      <c r="Z9" s="118"/>
      <c r="AA9" s="118"/>
      <c r="AB9" s="118"/>
      <c r="AC9" s="26" t="s">
        <v>0</v>
      </c>
      <c r="AD9" s="44">
        <v>46231</v>
      </c>
      <c r="AE9" s="44"/>
      <c r="AF9" s="44"/>
      <c r="AG9" s="44"/>
      <c r="AH9" s="44"/>
      <c r="AI9" s="44"/>
      <c r="AJ9" s="105" t="str">
        <f>V9</f>
        <v>Вх.:</v>
      </c>
      <c r="AK9" s="105"/>
      <c r="AL9" s="88">
        <v>533</v>
      </c>
      <c r="AM9" s="88"/>
      <c r="AN9" s="105" t="str">
        <f>AC9</f>
        <v>от</v>
      </c>
      <c r="AO9" s="105"/>
      <c r="AP9" s="105">
        <v>46234</v>
      </c>
      <c r="AQ9" s="105"/>
      <c r="AR9" s="105"/>
      <c r="AS9" s="105"/>
      <c r="AT9" s="105"/>
      <c r="AU9" s="105"/>
      <c r="AV9" s="105"/>
      <c r="AW9" s="105"/>
      <c r="AX9" s="106"/>
    </row>
    <row r="10" spans="1:72" ht="12.75" customHeight="1" x14ac:dyDescent="0.25">
      <c r="A10" s="129"/>
      <c r="B10" s="130"/>
      <c r="C10" s="76"/>
      <c r="D10" s="53"/>
      <c r="E10" s="53"/>
      <c r="F10" s="65" t="s">
        <v>1</v>
      </c>
      <c r="G10" s="65"/>
      <c r="H10" s="65"/>
      <c r="I10" s="65"/>
      <c r="J10" s="65"/>
      <c r="K10" s="66" t="s">
        <v>14</v>
      </c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45" t="str">
        <f>F10</f>
        <v>Исх.:№</v>
      </c>
      <c r="W10" s="45"/>
      <c r="X10" s="45"/>
      <c r="Y10" s="45"/>
      <c r="Z10" s="45"/>
      <c r="AA10" s="11"/>
      <c r="AB10" s="93" t="s">
        <v>14</v>
      </c>
      <c r="AC10" s="93"/>
      <c r="AD10" s="93"/>
      <c r="AE10" s="93"/>
      <c r="AF10" s="93"/>
      <c r="AG10" s="93"/>
      <c r="AH10" s="93"/>
      <c r="AI10" s="93"/>
      <c r="AJ10" s="88" t="str">
        <f>V10</f>
        <v>Исх.:№</v>
      </c>
      <c r="AK10" s="88"/>
      <c r="AL10" s="88"/>
      <c r="AM10" s="91" t="s">
        <v>21</v>
      </c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2"/>
    </row>
    <row r="11" spans="1:72" ht="15" customHeight="1" thickBot="1" x14ac:dyDescent="0.3">
      <c r="A11" s="129"/>
      <c r="B11" s="130"/>
      <c r="C11" s="76"/>
      <c r="D11" s="54"/>
      <c r="E11" s="54"/>
      <c r="F11" s="65" t="s">
        <v>0</v>
      </c>
      <c r="G11" s="65"/>
      <c r="H11" s="65"/>
      <c r="I11" s="65"/>
      <c r="J11" s="67">
        <v>46231</v>
      </c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85" t="str">
        <f>F11</f>
        <v>от</v>
      </c>
      <c r="W11" s="85"/>
      <c r="X11" s="85"/>
      <c r="Y11" s="85"/>
      <c r="Z11" s="86">
        <v>46231</v>
      </c>
      <c r="AA11" s="87"/>
      <c r="AB11" s="87"/>
      <c r="AC11" s="87"/>
      <c r="AD11" s="87"/>
      <c r="AE11" s="87"/>
      <c r="AF11" s="87"/>
      <c r="AG11" s="87"/>
      <c r="AH11" s="87"/>
      <c r="AI11" s="87"/>
      <c r="AJ11" s="88" t="str">
        <f>V11</f>
        <v>от</v>
      </c>
      <c r="AK11" s="88"/>
      <c r="AL11" s="89">
        <v>46233</v>
      </c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90"/>
    </row>
    <row r="12" spans="1:72" ht="34.5" customHeight="1" x14ac:dyDescent="0.25">
      <c r="A12" s="129"/>
      <c r="B12" s="130"/>
      <c r="C12" s="42" t="s">
        <v>15</v>
      </c>
      <c r="D12" s="42">
        <v>1000</v>
      </c>
      <c r="E12" s="42" t="s">
        <v>16</v>
      </c>
      <c r="F12" s="94">
        <v>22000</v>
      </c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8"/>
      <c r="U12" s="29"/>
      <c r="V12" s="49">
        <v>23690</v>
      </c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98"/>
      <c r="AJ12" s="94">
        <v>19000</v>
      </c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8"/>
    </row>
    <row r="13" spans="1:72" ht="90" customHeight="1" x14ac:dyDescent="0.25">
      <c r="A13" s="129"/>
      <c r="B13" s="130"/>
      <c r="C13" s="43"/>
      <c r="D13" s="43"/>
      <c r="E13" s="43"/>
      <c r="F13" s="95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7"/>
      <c r="U13" s="30"/>
      <c r="V13" s="99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1"/>
      <c r="AJ13" s="95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7"/>
      <c r="BB13" s="6"/>
    </row>
    <row r="14" spans="1:72" ht="90" customHeight="1" x14ac:dyDescent="0.25">
      <c r="A14" s="129"/>
      <c r="B14" s="130"/>
      <c r="C14" s="33" t="s">
        <v>17</v>
      </c>
      <c r="D14" s="34">
        <v>25</v>
      </c>
      <c r="E14" s="34" t="s">
        <v>16</v>
      </c>
      <c r="F14" s="46">
        <v>100000</v>
      </c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8"/>
      <c r="U14" s="31"/>
      <c r="V14" s="49">
        <v>106666.75</v>
      </c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1"/>
      <c r="AJ14" s="46">
        <v>42750</v>
      </c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8"/>
      <c r="BB14" s="6"/>
    </row>
    <row r="15" spans="1:72" ht="90" customHeight="1" x14ac:dyDescent="0.25">
      <c r="A15" s="129"/>
      <c r="B15" s="130"/>
      <c r="C15" s="32" t="s">
        <v>24</v>
      </c>
      <c r="D15" s="32">
        <v>15</v>
      </c>
      <c r="E15" s="32" t="s">
        <v>16</v>
      </c>
      <c r="F15" s="36">
        <v>27000</v>
      </c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8"/>
      <c r="U15" s="35"/>
      <c r="V15" s="39">
        <v>27810</v>
      </c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1"/>
      <c r="AJ15" s="36">
        <v>15000</v>
      </c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8"/>
      <c r="BB15" s="6"/>
    </row>
    <row r="16" spans="1:72" ht="90" customHeight="1" x14ac:dyDescent="0.25">
      <c r="A16" s="129"/>
      <c r="B16" s="130"/>
      <c r="C16" s="32" t="s">
        <v>18</v>
      </c>
      <c r="D16" s="32">
        <v>15</v>
      </c>
      <c r="E16" s="32" t="s">
        <v>16</v>
      </c>
      <c r="F16" s="36">
        <v>6690</v>
      </c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8"/>
      <c r="U16" s="35"/>
      <c r="V16" s="39">
        <v>7158.3</v>
      </c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1"/>
      <c r="AJ16" s="36">
        <v>5325</v>
      </c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8"/>
      <c r="BB16" s="6"/>
    </row>
    <row r="17" spans="1:60" ht="90" customHeight="1" x14ac:dyDescent="0.25">
      <c r="A17" s="129"/>
      <c r="B17" s="130"/>
      <c r="C17" s="32" t="s">
        <v>19</v>
      </c>
      <c r="D17" s="32">
        <v>98</v>
      </c>
      <c r="E17" s="32" t="s">
        <v>20</v>
      </c>
      <c r="F17" s="36">
        <v>34398</v>
      </c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8"/>
      <c r="U17" s="35"/>
      <c r="V17" s="39">
        <v>37035.18</v>
      </c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1"/>
      <c r="AJ17" s="36">
        <v>16170</v>
      </c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8"/>
      <c r="BB17" s="6"/>
    </row>
    <row r="18" spans="1:60" ht="43.5" customHeight="1" thickBot="1" x14ac:dyDescent="0.3">
      <c r="A18" s="131"/>
      <c r="B18" s="132"/>
      <c r="C18" s="27" t="s">
        <v>9</v>
      </c>
      <c r="D18" s="27"/>
      <c r="E18" s="27"/>
      <c r="F18" s="125">
        <f>SUM(F12:F17)</f>
        <v>190088</v>
      </c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28"/>
      <c r="V18" s="125">
        <f>SUM(V12:V17)</f>
        <v>202360.22999999998</v>
      </c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>
        <f>SUM(AJ12:AJ17)</f>
        <v>98245</v>
      </c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6"/>
      <c r="BB18" s="6"/>
    </row>
    <row r="19" spans="1:60" ht="22.5" customHeight="1" x14ac:dyDescent="0.25">
      <c r="A19" s="121" t="s">
        <v>23</v>
      </c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BB19" s="6"/>
    </row>
    <row r="20" spans="1:60" ht="21" customHeight="1" x14ac:dyDescent="0.25">
      <c r="AE20" s="13"/>
      <c r="AF20" s="14"/>
      <c r="AG20" s="14"/>
      <c r="AH20" s="14"/>
      <c r="AI20" s="14"/>
      <c r="AJ20" s="14"/>
      <c r="AK20" s="14"/>
      <c r="AL20" s="1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</row>
    <row r="21" spans="1:60" s="15" customFormat="1" ht="24" customHeight="1" x14ac:dyDescent="0.25">
      <c r="A21" s="121"/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7"/>
      <c r="AZ21" s="7"/>
      <c r="BA21" s="7"/>
      <c r="BB21" s="7"/>
      <c r="BC21" s="7"/>
      <c r="BD21" s="7"/>
      <c r="BE21" s="7"/>
      <c r="BF21" s="7"/>
      <c r="BG21" s="7"/>
      <c r="BH21" s="7"/>
    </row>
    <row r="22" spans="1:60" x14ac:dyDescent="0.25">
      <c r="A22" s="123"/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  <c r="BG22" s="1"/>
      <c r="BH22" s="1"/>
    </row>
    <row r="23" spans="1:60" x14ac:dyDescent="0.25">
      <c r="A23" s="124"/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  <c r="AK23" s="122"/>
      <c r="BG23" s="1"/>
      <c r="BH23" s="1"/>
    </row>
    <row r="24" spans="1:60" x14ac:dyDescent="0.25">
      <c r="A24" s="12"/>
      <c r="B24" s="12"/>
      <c r="BG24" s="1"/>
      <c r="BH24" s="1"/>
    </row>
  </sheetData>
  <mergeCells count="69">
    <mergeCell ref="A21:AK21"/>
    <mergeCell ref="A22:AK22"/>
    <mergeCell ref="A23:AK23"/>
    <mergeCell ref="AJ18:AX18"/>
    <mergeCell ref="A7:B18"/>
    <mergeCell ref="F18:T18"/>
    <mergeCell ref="V18:AI18"/>
    <mergeCell ref="AJ14:AX14"/>
    <mergeCell ref="F15:T15"/>
    <mergeCell ref="V15:AI15"/>
    <mergeCell ref="AJ15:AX15"/>
    <mergeCell ref="F16:T16"/>
    <mergeCell ref="V16:AI16"/>
    <mergeCell ref="AJ16:AX16"/>
    <mergeCell ref="A19:AD19"/>
    <mergeCell ref="AJ8:AX8"/>
    <mergeCell ref="AP9:AX9"/>
    <mergeCell ref="AE2:AG2"/>
    <mergeCell ref="AQ2:AW2"/>
    <mergeCell ref="C4:AX5"/>
    <mergeCell ref="AJ7:AX7"/>
    <mergeCell ref="Y9:AB9"/>
    <mergeCell ref="AJ9:AK9"/>
    <mergeCell ref="AL9:AM9"/>
    <mergeCell ref="AN9:AO9"/>
    <mergeCell ref="AJ6:AX6"/>
    <mergeCell ref="AJ2:AP2"/>
    <mergeCell ref="AM20:AX20"/>
    <mergeCell ref="V11:Y11"/>
    <mergeCell ref="Z11:AI11"/>
    <mergeCell ref="AJ10:AL10"/>
    <mergeCell ref="AJ11:AK11"/>
    <mergeCell ref="AL11:AX11"/>
    <mergeCell ref="AM10:AX10"/>
    <mergeCell ref="AB10:AI10"/>
    <mergeCell ref="AJ12:AX13"/>
    <mergeCell ref="V12:AI13"/>
    <mergeCell ref="AJ17:AX17"/>
    <mergeCell ref="A1:AW1"/>
    <mergeCell ref="F7:T7"/>
    <mergeCell ref="V7:AI7"/>
    <mergeCell ref="F10:J10"/>
    <mergeCell ref="F11:I11"/>
    <mergeCell ref="K10:U10"/>
    <mergeCell ref="J11:U11"/>
    <mergeCell ref="O9:U9"/>
    <mergeCell ref="A6:B6"/>
    <mergeCell ref="V6:AI6"/>
    <mergeCell ref="F6:T6"/>
    <mergeCell ref="C7:C11"/>
    <mergeCell ref="J9:L9"/>
    <mergeCell ref="M9:N9"/>
    <mergeCell ref="A4:B5"/>
    <mergeCell ref="F8:U8"/>
    <mergeCell ref="F17:T17"/>
    <mergeCell ref="V17:AI17"/>
    <mergeCell ref="C12:C13"/>
    <mergeCell ref="V9:X9"/>
    <mergeCell ref="V10:Z10"/>
    <mergeCell ref="F14:T14"/>
    <mergeCell ref="V14:AI14"/>
    <mergeCell ref="E7:E11"/>
    <mergeCell ref="D7:D11"/>
    <mergeCell ref="D12:D13"/>
    <mergeCell ref="F12:T13"/>
    <mergeCell ref="E12:E13"/>
    <mergeCell ref="F9:I9"/>
    <mergeCell ref="V8:AI8"/>
    <mergeCell ref="AD9:AI9"/>
  </mergeCells>
  <pageMargins left="0.15748031496062992" right="0.15748031496062992" top="0.35433070866141736" bottom="0.15748031496062992" header="0.35433070866141736" footer="0.23622047244094491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2026-07-31T08:03:01Z</dcterms:modified>
</cp:coreProperties>
</file>