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440" windowHeight="12225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K23" i="2" l="1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</calcChain>
</file>

<file path=xl/sharedStrings.xml><?xml version="1.0" encoding="utf-8"?>
<sst xmlns="http://schemas.openxmlformats.org/spreadsheetml/2006/main" count="37" uniqueCount="34">
  <si>
    <t>Тумба ТМ-1</t>
  </si>
  <si>
    <t>Шкаф СТ-1.2</t>
  </si>
  <si>
    <t>Шкаф СТ-1.3</t>
  </si>
  <si>
    <t>Шкаф Практик М-18</t>
  </si>
  <si>
    <t>Шкаф Практик SL-185/2</t>
  </si>
  <si>
    <t>Кресло оператора</t>
  </si>
  <si>
    <t>Сейф VALBERG ASM 30</t>
  </si>
  <si>
    <t>Сейф VALBERG ASM 30 EL</t>
  </si>
  <si>
    <t>Сейф VALBERG Гарант 67 T EL</t>
  </si>
  <si>
    <t>Шкаф Практик SL-125/2 Т</t>
  </si>
  <si>
    <t>Кол-во</t>
  </si>
  <si>
    <t>Цена за ед., руб.</t>
  </si>
  <si>
    <t>Сумма, руб.</t>
  </si>
  <si>
    <t>N п/п</t>
  </si>
  <si>
    <t>ИТОГО, руб.:</t>
  </si>
  <si>
    <t xml:space="preserve">                                               Приложение № 1.</t>
  </si>
  <si>
    <t xml:space="preserve">Единица </t>
  </si>
  <si>
    <t>Начальник административно-хозяйственного отдела</t>
  </si>
  <si>
    <t>Е.В. Буробина</t>
  </si>
  <si>
    <t>Метод определения НМЦК на основании п.3.2 параграфа III Методических рекомендаций выбран метод сопоставимых рыночных цен (анализ рынка):</t>
  </si>
  <si>
    <t>(произведен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поставщиком(подрядчиком, исполнителем), утвержденным приказом Минэкономразвития России от 02.10.2013 г. № 567)</t>
  </si>
  <si>
    <t xml:space="preserve">        </t>
  </si>
  <si>
    <t>Информация о валюте, используемой для формирования цены контракта и расчетов с  исполнителем: Российский рубль</t>
  </si>
  <si>
    <t>Порядок применения официального курса иностранной валюты к рублю РФ, установленного Центральным банком РФ и используемого при оплате контракта: не установлен.</t>
  </si>
  <si>
    <t>год</t>
  </si>
  <si>
    <t>Наименование услуги</t>
  </si>
  <si>
    <t xml:space="preserve">Коммерческое предложение 
от 15.04.2026 вн. № 85
</t>
  </si>
  <si>
    <t xml:space="preserve">Коммерческое предложение
от 15.04.20265 вн. № 86
</t>
  </si>
  <si>
    <t xml:space="preserve">Коммерческое предложение
от 16.04.2026 вн. № 88
</t>
  </si>
  <si>
    <r>
      <t xml:space="preserve"> Цена контракта сформирована по методу минимального предложения и составляет </t>
    </r>
    <r>
      <rPr>
        <b/>
        <sz val="13"/>
        <color theme="1"/>
        <rFont val="Times New Roman"/>
        <family val="2"/>
        <charset val="204"/>
      </rPr>
      <t xml:space="preserve"> 4 727 (четыре тысячи семьсот двадцать семь) рублей 96 копеек.</t>
    </r>
  </si>
  <si>
    <t xml:space="preserve">         При установлении цены Контракта на страхование помещений филиала ФГБУ ИАЦ Судебного департамента в Республике Мордовия источниками информации являются коммерческие предложения. </t>
  </si>
  <si>
    <t>Страховщик</t>
  </si>
  <si>
    <t xml:space="preserve">Расчет начальной (максимальной) цены  Контракта на оказание услуг по страхованию помещений филиала ФГБУ ИАЦ Судебного департамента в Республике Мордовия 
</t>
  </si>
  <si>
    <t xml:space="preserve">страхование помещений филиала ФГБУ ИАЦ Судебного департамента в Республике Мордовия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</si>
</sst>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u/>
      <sz val="11"/>
      <color theme="1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b/>
      <sz val="13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3" xfId="0" applyBorder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0" fontId="7" fillId="0" borderId="3" xfId="0" applyFont="1" applyBorder="1"/>
    <xf numFmtId="0" fontId="7" fillId="2" borderId="3" xfId="0" applyFont="1" applyFill="1" applyBorder="1"/>
    <xf numFmtId="2" fontId="5" fillId="0" borderId="20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7" fillId="0" borderId="6" xfId="0" applyFont="1" applyBorder="1"/>
    <xf numFmtId="0" fontId="7" fillId="2" borderId="6" xfId="0" applyFont="1" applyFill="1" applyBorder="1"/>
    <xf numFmtId="0" fontId="11" fillId="0" borderId="0" xfId="0" applyFont="1"/>
    <xf numFmtId="0" fontId="11" fillId="0" borderId="0" xfId="0" applyFont="1" applyAlignment="1">
      <alignment horizontal="left" wrapText="1"/>
    </xf>
    <xf numFmtId="0" fontId="5" fillId="3" borderId="15" xfId="1" applyNumberFormat="1" applyFont="1" applyFill="1" applyBorder="1" applyAlignment="1">
      <alignment horizontal="center" vertical="center" textRotation="90" wrapText="1"/>
    </xf>
    <xf numFmtId="0" fontId="7" fillId="0" borderId="4" xfId="0" applyFont="1" applyBorder="1"/>
    <xf numFmtId="0" fontId="7" fillId="0" borderId="14" xfId="0" applyFont="1" applyBorder="1"/>
    <xf numFmtId="0" fontId="6" fillId="0" borderId="14" xfId="0" applyFont="1" applyBorder="1" applyAlignment="1">
      <alignment horizontal="center"/>
    </xf>
    <xf numFmtId="0" fontId="6" fillId="3" borderId="22" xfId="1" applyNumberFormat="1" applyFont="1" applyFill="1" applyBorder="1" applyAlignment="1">
      <alignment horizontal="center" vertical="center" textRotation="90" wrapText="1"/>
    </xf>
    <xf numFmtId="0" fontId="5" fillId="3" borderId="22" xfId="1" applyNumberFormat="1" applyFont="1" applyFill="1" applyBorder="1" applyAlignment="1">
      <alignment horizontal="center" vertical="center" textRotation="90" wrapText="1"/>
    </xf>
    <xf numFmtId="0" fontId="0" fillId="3" borderId="0" xfId="0" applyFill="1" applyAlignment="1">
      <alignment textRotation="90" wrapText="1"/>
    </xf>
    <xf numFmtId="0" fontId="0" fillId="3" borderId="0" xfId="0" applyFill="1"/>
    <xf numFmtId="0" fontId="0" fillId="0" borderId="15" xfId="0" applyBorder="1" applyAlignment="1">
      <alignment horizontal="center"/>
    </xf>
    <xf numFmtId="0" fontId="11" fillId="0" borderId="0" xfId="0" applyFont="1" applyAlignment="1"/>
    <xf numFmtId="49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2" fontId="10" fillId="3" borderId="15" xfId="0" applyNumberFormat="1" applyFont="1" applyFill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 vertical="center" textRotation="89"/>
    </xf>
    <xf numFmtId="0" fontId="0" fillId="0" borderId="5" xfId="0" applyBorder="1" applyAlignment="1">
      <alignment horizontal="center" vertical="center" textRotation="89"/>
    </xf>
    <xf numFmtId="0" fontId="0" fillId="0" borderId="18" xfId="0" applyBorder="1" applyAlignment="1">
      <alignment horizontal="center" vertical="center" textRotation="89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1" fillId="3" borderId="0" xfId="0" applyFont="1" applyFill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1"/>
  <sheetViews>
    <sheetView tabSelected="1" workbookViewId="0">
      <selection activeCell="B26" sqref="B26:K26"/>
    </sheetView>
  </sheetViews>
  <sheetFormatPr defaultRowHeight="15" x14ac:dyDescent="0.25"/>
  <cols>
    <col min="1" max="1" width="1.42578125" customWidth="1"/>
    <col min="2" max="2" width="5.42578125" customWidth="1"/>
    <col min="3" max="3" width="57.42578125" customWidth="1"/>
    <col min="4" max="4" width="10.7109375" customWidth="1"/>
    <col min="5" max="5" width="12.140625" customWidth="1"/>
    <col min="6" max="6" width="15.7109375" customWidth="1"/>
    <col min="7" max="7" width="14.140625" customWidth="1"/>
    <col min="8" max="8" width="15.5703125" customWidth="1"/>
    <col min="9" max="9" width="16.28515625" customWidth="1"/>
    <col min="10" max="10" width="14.140625" customWidth="1"/>
    <col min="11" max="11" width="15.7109375" customWidth="1"/>
    <col min="12" max="24" width="9.140625" hidden="1" customWidth="1"/>
    <col min="29" max="29" width="9.140625" customWidth="1"/>
  </cols>
  <sheetData>
    <row r="1" spans="2:26" ht="15.75" x14ac:dyDescent="0.25">
      <c r="H1" s="44" t="s">
        <v>15</v>
      </c>
      <c r="I1" s="44"/>
      <c r="J1" s="44"/>
      <c r="K1" s="44"/>
      <c r="L1" s="2"/>
    </row>
    <row r="2" spans="2:26" ht="3.75" customHeight="1" x14ac:dyDescent="0.25">
      <c r="J2" s="1"/>
      <c r="K2" s="1"/>
      <c r="L2" s="1"/>
    </row>
    <row r="3" spans="2:26" ht="37.5" customHeight="1" x14ac:dyDescent="0.25">
      <c r="C3" s="42" t="s">
        <v>32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2:26" ht="52.5" customHeight="1" x14ac:dyDescent="0.25">
      <c r="C4" s="43" t="s">
        <v>20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2:26" ht="27.75" customHeight="1" thickBot="1" x14ac:dyDescent="0.3">
      <c r="C5" s="43" t="s">
        <v>19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2:26" ht="15.75" customHeight="1" thickBot="1" x14ac:dyDescent="0.3">
      <c r="B6" s="53" t="s">
        <v>13</v>
      </c>
      <c r="C6" s="66" t="s">
        <v>25</v>
      </c>
      <c r="D6" s="45" t="s">
        <v>16</v>
      </c>
      <c r="E6" s="63" t="s">
        <v>10</v>
      </c>
      <c r="F6" s="60" t="s">
        <v>31</v>
      </c>
      <c r="G6" s="61"/>
      <c r="H6" s="61"/>
      <c r="I6" s="61"/>
      <c r="J6" s="61"/>
      <c r="K6" s="62"/>
    </row>
    <row r="7" spans="2:26" ht="224.25" customHeight="1" thickBot="1" x14ac:dyDescent="0.3">
      <c r="B7" s="54"/>
      <c r="C7" s="67"/>
      <c r="D7" s="46"/>
      <c r="E7" s="64"/>
      <c r="F7" s="23" t="s">
        <v>26</v>
      </c>
      <c r="G7" s="27" t="s">
        <v>27</v>
      </c>
      <c r="H7" s="28" t="s">
        <v>28</v>
      </c>
      <c r="I7" s="23" t="s">
        <v>26</v>
      </c>
      <c r="J7" s="27" t="s">
        <v>27</v>
      </c>
      <c r="K7" s="28" t="s">
        <v>28</v>
      </c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2:26" ht="23.25" customHeight="1" thickBot="1" x14ac:dyDescent="0.3">
      <c r="B8" s="55"/>
      <c r="C8" s="68"/>
      <c r="D8" s="47"/>
      <c r="E8" s="65"/>
      <c r="F8" s="56" t="s">
        <v>11</v>
      </c>
      <c r="G8" s="57"/>
      <c r="H8" s="58"/>
      <c r="I8" s="56" t="s">
        <v>12</v>
      </c>
      <c r="J8" s="57"/>
      <c r="K8" s="58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2:26" ht="45.75" customHeight="1" thickBot="1" x14ac:dyDescent="0.3">
      <c r="B9" s="31">
        <v>1</v>
      </c>
      <c r="C9" s="41" t="s">
        <v>33</v>
      </c>
      <c r="D9" s="33" t="s">
        <v>24</v>
      </c>
      <c r="E9" s="34">
        <v>1</v>
      </c>
      <c r="F9" s="35">
        <v>4727.96</v>
      </c>
      <c r="G9" s="36">
        <v>5000</v>
      </c>
      <c r="H9" s="37">
        <v>5100</v>
      </c>
      <c r="I9" s="38">
        <f t="shared" ref="I9:I22" si="0">F9*E9</f>
        <v>4727.96</v>
      </c>
      <c r="J9" s="39">
        <f t="shared" ref="J9:J22" si="1">G9*E9</f>
        <v>5000</v>
      </c>
      <c r="K9" s="40">
        <f t="shared" ref="K9:K22" si="2">H9*E9</f>
        <v>5100</v>
      </c>
    </row>
    <row r="10" spans="2:26" ht="15" hidden="1" customHeight="1" x14ac:dyDescent="0.25">
      <c r="B10" s="10"/>
      <c r="C10" s="24" t="s">
        <v>0</v>
      </c>
      <c r="D10" s="25"/>
      <c r="E10" s="26"/>
      <c r="F10" s="16">
        <v>2623</v>
      </c>
      <c r="G10" s="17"/>
      <c r="H10" s="18"/>
      <c r="I10" s="16">
        <f t="shared" si="0"/>
        <v>0</v>
      </c>
      <c r="J10" s="17">
        <f t="shared" si="1"/>
        <v>0</v>
      </c>
      <c r="K10" s="18">
        <f t="shared" si="2"/>
        <v>0</v>
      </c>
    </row>
    <row r="11" spans="2:26" hidden="1" x14ac:dyDescent="0.25">
      <c r="B11" s="3"/>
      <c r="C11" s="14" t="s">
        <v>1</v>
      </c>
      <c r="D11" s="19"/>
      <c r="E11" s="11"/>
      <c r="F11" s="5">
        <v>6650</v>
      </c>
      <c r="G11" s="4"/>
      <c r="H11" s="6"/>
      <c r="I11" s="5">
        <f t="shared" si="0"/>
        <v>0</v>
      </c>
      <c r="J11" s="4">
        <f t="shared" si="1"/>
        <v>0</v>
      </c>
      <c r="K11" s="6">
        <f t="shared" si="2"/>
        <v>0</v>
      </c>
    </row>
    <row r="12" spans="2:26" hidden="1" x14ac:dyDescent="0.25">
      <c r="B12" s="3"/>
      <c r="C12" s="14" t="s">
        <v>2</v>
      </c>
      <c r="D12" s="19"/>
      <c r="E12" s="11"/>
      <c r="F12" s="5">
        <v>5935</v>
      </c>
      <c r="G12" s="4"/>
      <c r="H12" s="6"/>
      <c r="I12" s="5">
        <f t="shared" si="0"/>
        <v>0</v>
      </c>
      <c r="J12" s="4">
        <f t="shared" si="1"/>
        <v>0</v>
      </c>
      <c r="K12" s="6">
        <f t="shared" si="2"/>
        <v>0</v>
      </c>
    </row>
    <row r="13" spans="2:26" hidden="1" x14ac:dyDescent="0.25">
      <c r="B13" s="3"/>
      <c r="C13" s="14" t="s">
        <v>3</v>
      </c>
      <c r="D13" s="19"/>
      <c r="E13" s="11"/>
      <c r="F13" s="5">
        <v>5571</v>
      </c>
      <c r="G13" s="4"/>
      <c r="H13" s="6"/>
      <c r="I13" s="5">
        <f t="shared" si="0"/>
        <v>0</v>
      </c>
      <c r="J13" s="4">
        <f t="shared" si="1"/>
        <v>0</v>
      </c>
      <c r="K13" s="6">
        <f t="shared" si="2"/>
        <v>0</v>
      </c>
    </row>
    <row r="14" spans="2:26" hidden="1" x14ac:dyDescent="0.25">
      <c r="B14" s="3"/>
      <c r="C14" s="14" t="s">
        <v>4</v>
      </c>
      <c r="D14" s="19"/>
      <c r="E14" s="11"/>
      <c r="F14" s="5">
        <v>14312</v>
      </c>
      <c r="G14" s="4"/>
      <c r="H14" s="6"/>
      <c r="I14" s="5">
        <f t="shared" si="0"/>
        <v>0</v>
      </c>
      <c r="J14" s="4">
        <f t="shared" si="1"/>
        <v>0</v>
      </c>
      <c r="K14" s="6">
        <f t="shared" si="2"/>
        <v>0</v>
      </c>
    </row>
    <row r="15" spans="2:26" hidden="1" x14ac:dyDescent="0.25">
      <c r="B15" s="3"/>
      <c r="C15" s="14" t="s">
        <v>9</v>
      </c>
      <c r="D15" s="19"/>
      <c r="E15" s="11"/>
      <c r="F15" s="5">
        <v>4852</v>
      </c>
      <c r="G15" s="4"/>
      <c r="H15" s="6"/>
      <c r="I15" s="5">
        <f t="shared" si="0"/>
        <v>0</v>
      </c>
      <c r="J15" s="4">
        <f t="shared" si="1"/>
        <v>0</v>
      </c>
      <c r="K15" s="6">
        <f t="shared" si="2"/>
        <v>0</v>
      </c>
    </row>
    <row r="16" spans="2:26" hidden="1" x14ac:dyDescent="0.25">
      <c r="B16" s="3"/>
      <c r="C16" s="15"/>
      <c r="D16" s="20"/>
      <c r="E16" s="12"/>
      <c r="F16" s="13"/>
      <c r="G16" s="4"/>
      <c r="H16" s="6"/>
      <c r="I16" s="5">
        <f t="shared" si="0"/>
        <v>0</v>
      </c>
      <c r="J16" s="4">
        <f t="shared" si="1"/>
        <v>0</v>
      </c>
      <c r="K16" s="6">
        <f t="shared" si="2"/>
        <v>0</v>
      </c>
    </row>
    <row r="17" spans="2:15" hidden="1" x14ac:dyDescent="0.25">
      <c r="B17" s="3"/>
      <c r="C17" s="14" t="s">
        <v>5</v>
      </c>
      <c r="D17" s="19"/>
      <c r="E17" s="11"/>
      <c r="F17" s="5">
        <v>3116</v>
      </c>
      <c r="G17" s="4"/>
      <c r="H17" s="6"/>
      <c r="I17" s="5">
        <f t="shared" si="0"/>
        <v>0</v>
      </c>
      <c r="J17" s="4">
        <f t="shared" si="1"/>
        <v>0</v>
      </c>
      <c r="K17" s="6">
        <f t="shared" si="2"/>
        <v>0</v>
      </c>
    </row>
    <row r="18" spans="2:15" hidden="1" x14ac:dyDescent="0.25">
      <c r="B18" s="3"/>
      <c r="C18" s="15"/>
      <c r="D18" s="20"/>
      <c r="E18" s="12"/>
      <c r="F18" s="13"/>
      <c r="G18" s="4"/>
      <c r="H18" s="6"/>
      <c r="I18" s="5">
        <f t="shared" si="0"/>
        <v>0</v>
      </c>
      <c r="J18" s="4">
        <f t="shared" si="1"/>
        <v>0</v>
      </c>
      <c r="K18" s="6">
        <f t="shared" si="2"/>
        <v>0</v>
      </c>
    </row>
    <row r="19" spans="2:15" hidden="1" x14ac:dyDescent="0.25">
      <c r="B19" s="3"/>
      <c r="C19" s="14" t="s">
        <v>6</v>
      </c>
      <c r="D19" s="19"/>
      <c r="E19" s="11"/>
      <c r="F19" s="5">
        <v>6262</v>
      </c>
      <c r="G19" s="4"/>
      <c r="H19" s="6"/>
      <c r="I19" s="5">
        <f t="shared" si="0"/>
        <v>0</v>
      </c>
      <c r="J19" s="4">
        <f t="shared" si="1"/>
        <v>0</v>
      </c>
      <c r="K19" s="6">
        <f t="shared" si="2"/>
        <v>0</v>
      </c>
    </row>
    <row r="20" spans="2:15" hidden="1" x14ac:dyDescent="0.25">
      <c r="B20" s="3"/>
      <c r="C20" s="14" t="s">
        <v>7</v>
      </c>
      <c r="D20" s="19"/>
      <c r="E20" s="11"/>
      <c r="F20" s="5">
        <v>10062</v>
      </c>
      <c r="G20" s="4"/>
      <c r="H20" s="6"/>
      <c r="I20" s="5">
        <f t="shared" si="0"/>
        <v>0</v>
      </c>
      <c r="J20" s="4">
        <f t="shared" si="1"/>
        <v>0</v>
      </c>
      <c r="K20" s="6">
        <f t="shared" si="2"/>
        <v>0</v>
      </c>
    </row>
    <row r="21" spans="2:15" hidden="1" x14ac:dyDescent="0.25">
      <c r="B21" s="3"/>
      <c r="C21" s="14" t="s">
        <v>8</v>
      </c>
      <c r="D21" s="19"/>
      <c r="E21" s="11"/>
      <c r="F21" s="5">
        <v>27260</v>
      </c>
      <c r="G21" s="4"/>
      <c r="H21" s="6"/>
      <c r="I21" s="5">
        <f t="shared" si="0"/>
        <v>0</v>
      </c>
      <c r="J21" s="4">
        <f t="shared" si="1"/>
        <v>0</v>
      </c>
      <c r="K21" s="6">
        <f t="shared" si="2"/>
        <v>0</v>
      </c>
    </row>
    <row r="22" spans="2:15" hidden="1" x14ac:dyDescent="0.25">
      <c r="B22" s="3"/>
      <c r="C22" s="15"/>
      <c r="D22" s="20"/>
      <c r="E22" s="12"/>
      <c r="F22" s="13"/>
      <c r="G22" s="4"/>
      <c r="H22" s="6"/>
      <c r="I22" s="5">
        <f t="shared" si="0"/>
        <v>0</v>
      </c>
      <c r="J22" s="4">
        <f t="shared" si="1"/>
        <v>0</v>
      </c>
      <c r="K22" s="6">
        <f t="shared" si="2"/>
        <v>0</v>
      </c>
    </row>
    <row r="23" spans="2:15" ht="16.5" thickBot="1" x14ac:dyDescent="0.3">
      <c r="C23" s="59" t="s">
        <v>14</v>
      </c>
      <c r="D23" s="59"/>
      <c r="E23" s="59"/>
      <c r="F23" s="59"/>
      <c r="G23" s="59"/>
      <c r="H23" s="59"/>
      <c r="I23" s="7">
        <f>SUM(I9:I22)</f>
        <v>4727.96</v>
      </c>
      <c r="J23" s="8">
        <f>SUM(J9:J22)</f>
        <v>5000</v>
      </c>
      <c r="K23" s="9">
        <f>SUM(K9:K22)</f>
        <v>5100</v>
      </c>
    </row>
    <row r="24" spans="2:15" ht="3.75" customHeight="1" x14ac:dyDescent="0.25"/>
    <row r="25" spans="2:15" ht="35.25" customHeight="1" x14ac:dyDescent="0.25">
      <c r="B25" s="48" t="s">
        <v>30</v>
      </c>
      <c r="C25" s="48"/>
      <c r="D25" s="48"/>
      <c r="E25" s="48"/>
      <c r="F25" s="48"/>
      <c r="G25" s="48"/>
      <c r="H25" s="48"/>
      <c r="I25" s="48"/>
      <c r="J25" s="48"/>
      <c r="K25" s="48"/>
      <c r="L25" s="32"/>
      <c r="M25" s="32"/>
      <c r="N25" s="21"/>
      <c r="O25" s="21"/>
    </row>
    <row r="26" spans="2:15" ht="30" customHeight="1" x14ac:dyDescent="0.25">
      <c r="B26" s="50" t="s">
        <v>29</v>
      </c>
      <c r="C26" s="50"/>
      <c r="D26" s="50"/>
      <c r="E26" s="50"/>
      <c r="F26" s="50"/>
      <c r="G26" s="50"/>
      <c r="H26" s="50"/>
      <c r="I26" s="50"/>
      <c r="J26" s="50"/>
      <c r="K26" s="50"/>
      <c r="L26" s="21"/>
      <c r="M26" s="21"/>
      <c r="N26" s="21"/>
      <c r="O26" s="21"/>
    </row>
    <row r="27" spans="2:15" ht="13.5" customHeight="1" x14ac:dyDescent="0.25">
      <c r="B27" s="51" t="s">
        <v>21</v>
      </c>
      <c r="C27" s="51"/>
      <c r="D27" s="51"/>
      <c r="E27" s="51"/>
      <c r="F27" s="51"/>
      <c r="G27" s="51"/>
      <c r="H27" s="51"/>
      <c r="I27" s="51"/>
      <c r="J27" s="51"/>
      <c r="K27" s="51"/>
      <c r="L27" s="21"/>
      <c r="M27" s="21"/>
      <c r="N27" s="21"/>
      <c r="O27" s="21"/>
    </row>
    <row r="28" spans="2:15" ht="12.75" customHeight="1" x14ac:dyDescent="0.25">
      <c r="B28" s="51" t="s">
        <v>22</v>
      </c>
      <c r="C28" s="51"/>
      <c r="D28" s="51"/>
      <c r="E28" s="51"/>
      <c r="F28" s="51"/>
      <c r="G28" s="51"/>
      <c r="H28" s="51"/>
      <c r="I28" s="51"/>
      <c r="J28" s="51"/>
      <c r="K28" s="51"/>
      <c r="L28" s="21"/>
      <c r="M28" s="21"/>
      <c r="N28" s="21"/>
      <c r="O28" s="21"/>
    </row>
    <row r="29" spans="2:15" ht="23.25" customHeight="1" x14ac:dyDescent="0.25">
      <c r="B29" s="52" t="s">
        <v>23</v>
      </c>
      <c r="C29" s="52"/>
      <c r="D29" s="52"/>
      <c r="E29" s="52"/>
      <c r="F29" s="52"/>
      <c r="G29" s="52"/>
      <c r="H29" s="52"/>
      <c r="I29" s="52"/>
      <c r="J29" s="52"/>
      <c r="K29" s="52"/>
      <c r="L29" s="21"/>
      <c r="M29" s="21"/>
      <c r="N29" s="21"/>
      <c r="O29" s="21"/>
    </row>
    <row r="30" spans="2:15" ht="16.5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21"/>
      <c r="M30" s="21"/>
      <c r="N30" s="21"/>
      <c r="O30" s="21"/>
    </row>
    <row r="31" spans="2:15" ht="33" customHeight="1" x14ac:dyDescent="0.25">
      <c r="B31" s="48" t="s">
        <v>17</v>
      </c>
      <c r="C31" s="48"/>
      <c r="D31" s="22"/>
      <c r="E31" s="49" t="s">
        <v>18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</row>
  </sheetData>
  <mergeCells count="20">
    <mergeCell ref="B25:K25"/>
    <mergeCell ref="B6:B8"/>
    <mergeCell ref="F8:H8"/>
    <mergeCell ref="I8:K8"/>
    <mergeCell ref="C23:H23"/>
    <mergeCell ref="F6:K6"/>
    <mergeCell ref="E6:E8"/>
    <mergeCell ref="C6:C8"/>
    <mergeCell ref="B31:C31"/>
    <mergeCell ref="E31:O31"/>
    <mergeCell ref="B26:K26"/>
    <mergeCell ref="B27:K27"/>
    <mergeCell ref="B28:K28"/>
    <mergeCell ref="B30:K30"/>
    <mergeCell ref="B29:K29"/>
    <mergeCell ref="C3:X3"/>
    <mergeCell ref="C4:X4"/>
    <mergeCell ref="C5:X5"/>
    <mergeCell ref="H1:K1"/>
    <mergeCell ref="D6:D8"/>
  </mergeCells>
  <pageMargins left="3.937007874015748E-2" right="3.937007874015748E-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Сверкалов Александр Петрович</dc:creator>
  <cp:lastModifiedBy>Белова Юлия Витальевна</cp:lastModifiedBy>
  <cp:lastPrinted>2026-04-30T07:07:46Z</cp:lastPrinted>
  <dcterms:created xsi:type="dcterms:W3CDTF">2014-02-06T07:15:40Z</dcterms:created>
  <dcterms:modified xsi:type="dcterms:W3CDTF">2026-05-13T14:22:46Z</dcterms:modified>
</cp:coreProperties>
</file>