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4961CCB-28BC-45A5-871E-9DD867C901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<sst xmlns="http://schemas.openxmlformats.org/spreadsheetml/2006/main" count="26" uniqueCount="26">
  <si>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</si>
  <si>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</si>
  <si>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</si>
  <si>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</si>
  <si>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</si>
  <si>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</si>
  <si>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</si>
  <si>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</si>
  <si>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</si>
  <si>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</si>
  <si>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</si>
  <si>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</si>
  <si>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</si>
  <si>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</si>
  <si>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</si>
  <si>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</si>
  <si>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</si>
  <si>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</si>
  <si>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</si>
  <si>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</si>
  <si>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</si>
  <si>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Иной метод, в связи с наличием только одного ответа на запросы коммерческих предложений.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</si>
  <si>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усл.ед.</t>
  </si>
  <si>
    <t>услуги по обращению с отходами - сбор, транспортирование, обработку, утилизацию, обезвреживание, размещение отходов</t>
  </si>
  <si>
    <t>Обоснование начальной (максимальной) цены договора на оказание услуги по обращению с отходами - сбор, транспортирование, обработку, утилизацию, обезвреживание, размещение отходов</t>
  </si>
  <si>
    <t xml:space="preserve">Ценовое предложение 1 вх № б/н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</si>
</sst>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selection activeCell="E7" sqref="E7"/>
    </sheetView>
  </sheetViews>
  <sheetFormatPr defaultRowHeight="15" x14ac:dyDescent="0.25"/>
  <cols>
    <col min="1" max="1" width="3.140625" style="1" customWidth="1"/>
    <col min="2" max="2" width="25.5703125" style="1" customWidth="1"/>
    <col min="3" max="3" width="15.85546875" style="2" customWidth="1"/>
    <col min="4" max="4" width="18.710937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45" customHeight="1" x14ac:dyDescent="0.25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</row>
    <row r="4" spans="1:14" ht="72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20" t="s">
        <v>21</v>
      </c>
      <c r="L4" s="20"/>
      <c r="M4" s="20"/>
      <c r="N4" s="20"/>
    </row>
    <row r="5" spans="1:14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14" ht="133.5" customHeight="1" x14ac:dyDescent="0.25">
      <c r="A7" s="25"/>
      <c r="B7" s="25"/>
      <c r="C7" s="25"/>
      <c r="D7" s="25"/>
      <c r="E7" s="5" t="s">
        <v>25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90.75" customHeight="1" x14ac:dyDescent="0.25">
      <c r="A8" s="13">
        <v>1</v>
      </c>
      <c r="B8" s="11" t="s">
        <v>23</v>
      </c>
      <c r="C8" s="11" t="s">
        <v>22</v>
      </c>
      <c r="D8" s="10">
        <v>1</v>
      </c>
      <c r="E8" s="5">
        <v>95153.67</v>
      </c>
      <c r="F8" s="5"/>
      <c r="G8" s="5"/>
      <c r="H8" s="13"/>
      <c r="I8" s="13"/>
      <c r="J8" s="8">
        <f t="shared" ref="J8" si="0">AVERAGE(E8:G8)</f>
        <v>95153.67</v>
      </c>
      <c r="K8" s="8">
        <f t="shared" ref="K8" si="1">SQRT(((SUM((POWER(G8-J8,2)),(POWER(F8-J8,2)),(POWER(E8-J8,2)),)/(COLUMNS(E8:G8)-1))))</f>
        <v>95153.67</v>
      </c>
      <c r="L8" s="8">
        <f>K8/J8*100</f>
        <v>100</v>
      </c>
      <c r="M8" s="9">
        <f>N8*D8</f>
        <v>95153.67</v>
      </c>
      <c r="N8" s="9">
        <f>MIN(E8,F8,G8)</f>
        <v>95153.67</v>
      </c>
    </row>
    <row r="9" spans="1:14" x14ac:dyDescent="0.25">
      <c r="A9" s="21" t="s">
        <v>15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7">
        <f>SUM(M8:M8)</f>
        <v>95153.67</v>
      </c>
      <c r="N9" s="12"/>
    </row>
    <row r="12" spans="1:14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protectedRanges>
    <protectedRange sqref="B8" name="Диапазон1_1"/>
  </protectedRanges>
  <mergeCells count="16">
    <mergeCell ref="B12:N12"/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2026-07-23T11:52:23Z</dcterms:modified>
</cp:coreProperties>
</file>