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0490" windowHeight="7635" tabRatio="500"/>
  </bookViews>
  <sheets>
    <sheet name="Лист1" sheetId="1" r:id="rId1"/>
    <sheet name="Лист2" sheetId="2" r:id="rId2"/>
    <sheet name="Лист3" sheetId="3" r:id="rId3"/>
  </sheets>
  <definedNames>
    <definedName name="_Par313" localSheetId="0">Лист1!$S$9</definedName>
  </definedNames>
  <calcPr calcId="191029"/>
</workbook>
</file>

<file path=xl/calcChain.xml><?xml version="1.0" encoding="utf-8"?>
<calcChain xmlns="http://schemas.openxmlformats.org/spreadsheetml/2006/main">
  <c r="K12" i="1"/>
  <c r="M12"/>
  <c r="M13"/>
</calcChain>
</file>

<file path=xl/sharedStrings.xml><?xml version="1.0" encoding="utf-8"?>
<sst xmlns="http://schemas.openxmlformats.org/spreadsheetml/2006/main" count="25" uniqueCount="19">
  <si>
    <t>Обоснование начальной (максимальной) цены договора  на поставку спальных мешков</t>
  </si>
  <si>
    <t>1. В соответствии с требованиями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для определения начальной (максимальной) цены контракта, Заказчик применил метод сопоставимых рыночных цен (анализа рынка).
2. Источники информации: ценовая  информация из сети Интернет.                                                                                                                                                                                                                  3. Порядок определения начальной (максимальной) цены контракта:
3.1. По каждому наименованию товара определяется начальная (максимальная) цена единицы товара, рассчитанная как средняя величина из предложений, указанных в таблице, округленная до целых единиц рублей;
3.2. Начальная (максимальная) цена товара  по каждому наименованию определяется путем умножения начальной (максимальной) цены единицы товара на количество необходимого к поставке товара;
3.3. Начальная (максимальная) цена контракта определяется суммированием начальных (максимальных) цен товаров, входящих в лот.
3.4. Результаты проведенных расчетов приводятся в таблице:</t>
  </si>
  <si>
    <t>ИКЗ:  261602500177660250100100060000000244</t>
  </si>
  <si>
    <t>№ п/п</t>
  </si>
  <si>
    <t>Наименование товара</t>
  </si>
  <si>
    <t>Ед. изм.</t>
  </si>
  <si>
    <t>Кол-во</t>
  </si>
  <si>
    <t>Участники исследования</t>
  </si>
  <si>
    <t xml:space="preserve">Средняя арифметическая цена за единицу     &lt;ц&gt; </t>
  </si>
  <si>
    <t>Начальная (максимальная) цена единицы товара, руб.</t>
  </si>
  <si>
    <t>Начальная (максимальная) цена товаров, руб.</t>
  </si>
  <si>
    <t>Ценовая информация</t>
  </si>
  <si>
    <t>Информация о контракте</t>
  </si>
  <si>
    <t>Цена за единицу, руб.</t>
  </si>
  <si>
    <t>Спальный мешок TRAMP Fjord t-Loft Regular</t>
  </si>
  <si>
    <t>шт.</t>
  </si>
  <si>
    <t>https://forestfield.ru/catalog/spalnye-meshki-1/spalnyj-meshok-tramp-fjord-t-loft-regular-detail?ysclid=mqp1uvs0h2328747723</t>
  </si>
  <si>
    <t>https://www.pitermag.ru/product/spalnyy-meshok-tramp-fjord-t-loft-regular</t>
  </si>
  <si>
    <t>https://olympmaster.ru/tramp-meshok-spalnyy-fjord-t-loft-regular-20-olivkovyy/</t>
  </si>
</sst>
</file>

<file path=xl/styles.xml><?xml version="1.0" encoding="utf-8"?>
<styleSheet xmlns="http://schemas.openxmlformats.org/spreadsheetml/2006/main">
  <numFmts count="1">
    <numFmt numFmtId="176" formatCode="000000"/>
  </numFmts>
  <fonts count="16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rgb="FF80008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3" fillId="0" borderId="0"/>
    <xf numFmtId="0" fontId="1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 applyAlignment="1">
      <alignment horizontal="center" wrapText="1"/>
    </xf>
    <xf numFmtId="0" fontId="11" fillId="0" borderId="0" xfId="1" applyNumberFormat="1" applyFont="1" applyFill="1" applyBorder="1" applyAlignment="1" applyProtection="1"/>
    <xf numFmtId="0" fontId="4" fillId="0" borderId="0" xfId="0" applyFont="1"/>
    <xf numFmtId="0" fontId="4" fillId="0" borderId="0" xfId="0" applyFont="1" applyFill="1"/>
    <xf numFmtId="0" fontId="12" fillId="0" borderId="0" xfId="1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top" wrapText="1"/>
    </xf>
  </cellXfs>
  <cellStyles count="4">
    <cellStyle name="Normal_propos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estfield.ru/catalog/spalnye-meshki-1/spalnyj-meshok-tramp-fjord-t-loft-regular-detail?ysclid=mqp1uvs0h2328747723" TargetMode="External"/><Relationship Id="rId1" Type="http://schemas.openxmlformats.org/officeDocument/2006/relationships/hyperlink" Target="https://www.pitermag.ru/product/spalnyy-meshok-tramp-fjord-t-loft-reg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activeCell="B14" sqref="B14:L14"/>
    </sheetView>
  </sheetViews>
  <sheetFormatPr defaultRowHeight="15.75"/>
  <cols>
    <col min="1" max="1" width="9.7109375" style="2" customWidth="1"/>
    <col min="2" max="2" width="31.5703125" style="2" customWidth="1"/>
    <col min="3" max="3" width="7" style="2" customWidth="1"/>
    <col min="4" max="4" width="10" style="2" customWidth="1"/>
    <col min="5" max="5" width="11.7109375" style="2" customWidth="1"/>
    <col min="6" max="6" width="10.28515625" style="3" customWidth="1"/>
    <col min="7" max="7" width="11.140625" style="3" customWidth="1"/>
    <col min="8" max="8" width="12.28515625" style="3" customWidth="1"/>
    <col min="9" max="9" width="11.7109375" style="3" customWidth="1"/>
    <col min="10" max="10" width="10.28515625" style="3" customWidth="1"/>
    <col min="11" max="11" width="12.7109375" style="2" customWidth="1"/>
    <col min="12" max="12" width="10.28515625" style="2" customWidth="1"/>
    <col min="13" max="13" width="12.5703125" style="2" customWidth="1"/>
    <col min="14" max="14" width="15.42578125" style="2" customWidth="1"/>
    <col min="15" max="15" width="12.7109375" style="2" customWidth="1"/>
    <col min="16" max="16" width="17.85546875" style="2" customWidth="1"/>
    <col min="17" max="17" width="19.28515625" style="2" customWidth="1"/>
    <col min="18" max="18" width="9.140625" style="2"/>
    <col min="19" max="19" width="13.140625" style="2" customWidth="1"/>
    <col min="20" max="20" width="33" style="2" customWidth="1"/>
    <col min="21" max="16384" width="9.140625" style="2"/>
  </cols>
  <sheetData>
    <row r="1" spans="1:20" ht="19.5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4"/>
      <c r="N1" s="4"/>
      <c r="O1" s="4"/>
    </row>
    <row r="2" spans="1:20" ht="12.75" customHeight="1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4"/>
      <c r="O2" s="4"/>
    </row>
    <row r="3" spans="1:20" ht="15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"/>
      <c r="O3" s="4"/>
    </row>
    <row r="4" spans="1:20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4"/>
      <c r="O4" s="4"/>
    </row>
    <row r="5" spans="1:20" ht="15" customHeight="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"/>
      <c r="O5" s="4"/>
    </row>
    <row r="6" spans="1:20" ht="15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4"/>
      <c r="O6" s="4"/>
    </row>
    <row r="7" spans="1:20" ht="102.7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4"/>
      <c r="O7" s="4"/>
      <c r="T7" s="5"/>
    </row>
    <row r="8" spans="1:20" ht="28.5" customHeight="1">
      <c r="B8" s="29" t="s">
        <v>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4"/>
      <c r="O8" s="4"/>
      <c r="T8" s="5"/>
    </row>
    <row r="9" spans="1:20" s="1" customFormat="1" ht="35.25" customHeight="1">
      <c r="A9" s="31" t="s">
        <v>3</v>
      </c>
      <c r="B9" s="31" t="s">
        <v>4</v>
      </c>
      <c r="C9" s="31" t="s">
        <v>5</v>
      </c>
      <c r="D9" s="31" t="s">
        <v>6</v>
      </c>
      <c r="E9" s="31" t="s">
        <v>7</v>
      </c>
      <c r="F9" s="31"/>
      <c r="G9" s="31"/>
      <c r="H9" s="31"/>
      <c r="I9" s="31"/>
      <c r="J9" s="31"/>
      <c r="K9" s="34" t="s">
        <v>8</v>
      </c>
      <c r="L9" s="36" t="s">
        <v>9</v>
      </c>
      <c r="M9" s="37" t="s">
        <v>10</v>
      </c>
      <c r="S9" s="7"/>
    </row>
    <row r="10" spans="1:20" s="1" customFormat="1" ht="26.25" customHeight="1">
      <c r="A10" s="31"/>
      <c r="B10" s="31"/>
      <c r="C10" s="31"/>
      <c r="D10" s="31"/>
      <c r="E10" s="31" t="s">
        <v>11</v>
      </c>
      <c r="F10" s="31"/>
      <c r="G10" s="31" t="s">
        <v>11</v>
      </c>
      <c r="H10" s="31"/>
      <c r="I10" s="31" t="s">
        <v>12</v>
      </c>
      <c r="J10" s="31"/>
      <c r="K10" s="35"/>
      <c r="L10" s="36"/>
      <c r="M10" s="37"/>
      <c r="S10" s="7"/>
    </row>
    <row r="11" spans="1:20" s="1" customFormat="1" ht="76.5" customHeight="1">
      <c r="A11" s="31"/>
      <c r="B11" s="31"/>
      <c r="C11" s="31"/>
      <c r="D11" s="31"/>
      <c r="E11" s="6" t="s">
        <v>11</v>
      </c>
      <c r="F11" s="8" t="s">
        <v>13</v>
      </c>
      <c r="G11" s="6" t="s">
        <v>11</v>
      </c>
      <c r="H11" s="8" t="s">
        <v>13</v>
      </c>
      <c r="I11" s="6" t="s">
        <v>11</v>
      </c>
      <c r="J11" s="8" t="s">
        <v>13</v>
      </c>
      <c r="K11" s="35"/>
      <c r="L11" s="36"/>
      <c r="M11" s="37"/>
    </row>
    <row r="12" spans="1:20" s="1" customFormat="1" ht="76.5" customHeight="1">
      <c r="A12" s="6">
        <v>1</v>
      </c>
      <c r="B12" s="9" t="s">
        <v>14</v>
      </c>
      <c r="C12" s="6" t="s">
        <v>15</v>
      </c>
      <c r="D12" s="6">
        <v>50</v>
      </c>
      <c r="E12" s="10" t="s">
        <v>16</v>
      </c>
      <c r="F12" s="11">
        <v>6750</v>
      </c>
      <c r="G12" s="12" t="s">
        <v>17</v>
      </c>
      <c r="H12" s="11">
        <v>7300</v>
      </c>
      <c r="I12" s="12" t="s">
        <v>18</v>
      </c>
      <c r="J12" s="11">
        <v>6800</v>
      </c>
      <c r="K12" s="13">
        <f>(F12+H12+J12)/3</f>
        <v>6950</v>
      </c>
      <c r="L12" s="14">
        <v>6950</v>
      </c>
      <c r="M12" s="15">
        <f>D12*L12</f>
        <v>347500</v>
      </c>
    </row>
    <row r="13" spans="1:20" ht="21" customHeight="1">
      <c r="M13" s="16">
        <f>SUM(M12:M12)</f>
        <v>347500</v>
      </c>
    </row>
    <row r="14" spans="1:20" ht="28.5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20">
      <c r="B15" s="17"/>
      <c r="C15" s="18"/>
      <c r="D15" s="19"/>
      <c r="E15" s="19"/>
      <c r="F15" s="20"/>
      <c r="G15" s="20"/>
      <c r="H15" s="20"/>
      <c r="I15" s="20"/>
      <c r="J15" s="20"/>
      <c r="K15" s="19"/>
      <c r="L15" s="19"/>
    </row>
    <row r="16" spans="1:20">
      <c r="B16" s="17"/>
      <c r="C16" s="21"/>
      <c r="D16" s="22"/>
      <c r="E16" s="22"/>
      <c r="F16" s="23"/>
      <c r="G16" s="23"/>
      <c r="H16" s="20"/>
      <c r="I16" s="20"/>
      <c r="J16" s="20"/>
      <c r="K16" s="19"/>
      <c r="L16" s="19"/>
    </row>
    <row r="17" spans="2:13">
      <c r="B17" s="19"/>
      <c r="C17" s="19"/>
      <c r="D17" s="19"/>
      <c r="E17" s="19"/>
      <c r="F17" s="20"/>
      <c r="G17" s="20"/>
      <c r="H17" s="20"/>
      <c r="I17" s="20"/>
      <c r="J17" s="20"/>
      <c r="K17" s="19"/>
      <c r="L17" s="19"/>
    </row>
    <row r="18" spans="2:13">
      <c r="B18" s="24"/>
      <c r="C18" s="24"/>
      <c r="D18" s="24"/>
      <c r="E18" s="24"/>
      <c r="F18" s="25"/>
      <c r="G18" s="25"/>
      <c r="H18" s="25"/>
      <c r="I18" s="25"/>
      <c r="J18" s="25"/>
      <c r="K18" s="24"/>
      <c r="L18" s="24"/>
    </row>
    <row r="19" spans="2:13" ht="17.100000000000001" customHeight="1">
      <c r="B19" s="32"/>
      <c r="C19" s="32"/>
      <c r="D19" s="32"/>
      <c r="E19" s="26"/>
      <c r="F19" s="25"/>
      <c r="G19" s="25"/>
      <c r="H19" s="25"/>
      <c r="I19" s="25"/>
      <c r="J19" s="25"/>
      <c r="K19" s="19"/>
      <c r="L19" s="19"/>
    </row>
    <row r="20" spans="2:13" ht="15.75" customHeight="1">
      <c r="B20" s="26"/>
      <c r="C20" s="33"/>
      <c r="D20" s="33"/>
      <c r="E20" s="33"/>
      <c r="F20" s="33"/>
      <c r="G20" s="33"/>
      <c r="H20" s="33"/>
      <c r="I20" s="17"/>
      <c r="J20" s="27"/>
      <c r="K20" s="19"/>
      <c r="L20" s="19"/>
    </row>
    <row r="21" spans="2:13">
      <c r="B21" s="26"/>
      <c r="C21" s="19"/>
      <c r="D21" s="19"/>
      <c r="E21" s="19"/>
      <c r="F21" s="20"/>
      <c r="G21" s="20"/>
      <c r="H21" s="20"/>
      <c r="I21" s="20"/>
      <c r="J21" s="20"/>
      <c r="K21" s="19"/>
      <c r="L21" s="19"/>
    </row>
    <row r="22" spans="2:13" ht="17.100000000000001" customHeight="1">
      <c r="B22" s="26"/>
      <c r="C22" s="33"/>
      <c r="D22" s="33"/>
      <c r="E22" s="33"/>
      <c r="F22" s="33"/>
      <c r="G22" s="33"/>
      <c r="H22" s="33"/>
      <c r="I22" s="33"/>
      <c r="J22" s="33"/>
      <c r="K22" s="19"/>
      <c r="L22" s="19"/>
    </row>
    <row r="23" spans="2:13">
      <c r="B23" s="26"/>
      <c r="C23" s="18"/>
      <c r="D23" s="19"/>
      <c r="E23" s="19"/>
      <c r="F23" s="20"/>
      <c r="G23" s="20"/>
      <c r="H23" s="20"/>
      <c r="I23" s="20"/>
      <c r="J23" s="20"/>
      <c r="K23" s="22"/>
      <c r="L23" s="19"/>
    </row>
    <row r="24" spans="2:13">
      <c r="B24" s="26"/>
      <c r="C24" s="19"/>
      <c r="D24" s="19"/>
      <c r="E24" s="19"/>
      <c r="F24" s="20"/>
      <c r="G24" s="20"/>
      <c r="H24" s="20"/>
      <c r="I24" s="20"/>
      <c r="J24" s="20"/>
      <c r="K24" s="19"/>
      <c r="L24" s="19"/>
    </row>
    <row r="25" spans="2:13">
      <c r="B25" s="19"/>
      <c r="C25" s="19"/>
      <c r="D25" s="19"/>
      <c r="E25" s="19"/>
      <c r="F25" s="20"/>
      <c r="G25" s="20"/>
      <c r="H25" s="20"/>
      <c r="I25" s="20"/>
      <c r="J25" s="20"/>
      <c r="K25" s="19"/>
      <c r="L25" s="19"/>
    </row>
    <row r="26" spans="2:13" ht="28.35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3">
      <c r="B27" s="19"/>
      <c r="C27" s="18"/>
      <c r="D27" s="19"/>
      <c r="E27" s="19"/>
      <c r="F27" s="20"/>
      <c r="G27" s="20"/>
      <c r="H27" s="20"/>
      <c r="I27" s="20"/>
      <c r="J27" s="20"/>
      <c r="K27" s="19"/>
      <c r="L27" s="19"/>
    </row>
    <row r="28" spans="2:13">
      <c r="B28" s="18"/>
      <c r="C28" s="19"/>
      <c r="D28" s="19"/>
      <c r="E28" s="19"/>
      <c r="F28" s="20"/>
      <c r="G28" s="20"/>
      <c r="H28" s="20"/>
      <c r="I28" s="20"/>
      <c r="J28" s="20"/>
      <c r="K28" s="19"/>
      <c r="L28" s="19"/>
    </row>
    <row r="29" spans="2:13" ht="28.5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</sheetData>
  <sheetProtection selectLockedCells="1" selectUnlockedCells="1"/>
  <mergeCells count="20">
    <mergeCell ref="A9:A11"/>
    <mergeCell ref="B9:B11"/>
    <mergeCell ref="C9:C11"/>
    <mergeCell ref="D9:D11"/>
    <mergeCell ref="K9:K11"/>
    <mergeCell ref="L9:L11"/>
    <mergeCell ref="B14:L14"/>
    <mergeCell ref="B19:D19"/>
    <mergeCell ref="C20:H20"/>
    <mergeCell ref="C22:J22"/>
    <mergeCell ref="B26:M26"/>
    <mergeCell ref="B29:M29"/>
    <mergeCell ref="B1:L1"/>
    <mergeCell ref="B8:M8"/>
    <mergeCell ref="E9:J9"/>
    <mergeCell ref="E10:F10"/>
    <mergeCell ref="G10:H10"/>
    <mergeCell ref="I10:J10"/>
    <mergeCell ref="M9:M11"/>
    <mergeCell ref="B2:M7"/>
  </mergeCells>
  <hyperlinks>
    <hyperlink ref="G12" r:id="rId1" tooltip="https://www.pitermag.ru/product/spalnyy-meshok-tramp-fjord-t-loft-regular"/>
    <hyperlink ref="E12" r:id="rId2" tooltip="https://forestfield.ru/catalog/spalnye-meshki-1/spalnyj-meshok-tramp-fjord-t-loft-regular-detail?ysclid=mqp1uvs0h2328747723"/>
  </hyperlinks>
  <pageMargins left="0.2361111111111111" right="0.2361111111111111" top="0.19652777777777777" bottom="0.19652777777777777" header="0.51180555555555551" footer="0.51180555555555551"/>
  <pageSetup paperSize="9" scale="8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" sqref="B2"/>
    </sheetView>
  </sheetViews>
  <sheetFormatPr defaultColWidth="9.140625" defaultRowHeight="15"/>
  <sheetData/>
  <sheetProtection selectLockedCells="1" selectUnlockedCells="1"/>
  <pageMargins left="0.7" right="0.7" top="0.75" bottom="0.75" header="0.51180555555555551" footer="0.51180555555555551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sheetProtection selectLockedCells="1" selectUnlockedCells="1"/>
  <pageMargins left="0.7" right="0.7" top="0.75" bottom="0.75" header="0.51180555555555551" footer="0.51180555555555551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Лист1!Par313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ВЛГАФК</cp:lastModifiedBy>
  <cp:lastPrinted>2023-11-14T06:46:58Z</cp:lastPrinted>
  <dcterms:created xsi:type="dcterms:W3CDTF">2019-10-22T06:48:25Z</dcterms:created>
  <dcterms:modified xsi:type="dcterms:W3CDTF">2026-06-22T11:08:53Z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840215E5CB0C4065A11DB1DA1636E3A4_13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r8>0</vt:r8>
  </property>
</Properties>
</file>