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5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</sheets>
  <calcPr calcId="162913"/>
</workbook>
</file>

<file path=xl/calcChain.xml><?xml version="1.0" encoding="utf-8"?>
<calcChain xmlns="http://schemas.openxmlformats.org/spreadsheetml/2006/main">
  <c r="N4" i="4" l="1"/>
  <c r="O4" i="4" s="1"/>
  <c r="P4" i="4" s="1"/>
  <c r="Q4" i="4" s="1"/>
  <c r="K4" i="4"/>
  <c r="L4" i="4" s="1"/>
  <c r="M4" i="4" s="1"/>
  <c r="K3" i="4"/>
  <c r="L3" i="4" s="1"/>
  <c r="M3" i="4" s="1"/>
  <c r="N3" i="4"/>
  <c r="O3" i="4" s="1"/>
  <c r="P3" i="4" s="1"/>
  <c r="Q3" i="4" s="1"/>
  <c r="Q5" i="4" l="1"/>
</calcChain>
</file>

<file path=xl/sharedStrings.xml><?xml version="1.0" encoding="utf-8"?>
<sst xmlns="http://schemas.openxmlformats.org/spreadsheetml/2006/main" count="34" uniqueCount="33">
  <si>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</si>
  <si>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</si>
  <si>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</si>
  <si>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</si>
  <si>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</si>
  <si>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</si>
  <si>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</si>
  <si>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</si>
  <si>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</si>
  <si>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</si>
  <si>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</si>
  <si>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</si>
  <si>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</si>
  <si>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</si>
  <si>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</si>
  <si>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</si>
  <si>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</si>
  <si>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</si>
  <si>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</si>
  <si>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</si>
  <si>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</si>
  <si>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</si>
  <si>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</si>
  <si>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</si>
  <si>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</si>
  <si>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</si>
  <si>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</si>
  <si>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>ШТ</t>
  </si>
  <si>
    <t>шт</t>
  </si>
  <si>
    <t>Обследование дымоходов и вентиляционных каналов с выдачей акта ВДПО(акт готовности автоматических котлов )</t>
  </si>
  <si>
    <t>Обследование дымоходов и вентиляционных каналов с выдачей акта ВДПО(акт проверки дымоходов и вентканалов )</t>
  </si>
  <si>
    <t>контрактный управляющий Н.В. Колотухина</t>
  </si>
  <si>
    <t xml:space="preserve"> МБОУ "СОШ № 8 города Красноармейска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</si>
</sst>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3" zoomScale="214" zoomScaleNormal="214" workbookViewId="0">
      <selection activeCell="O4" sqref="O4"/>
    </sheetView>
  </sheetViews>
  <sheetFormatPr defaultRowHeight="15" x14ac:dyDescent="0.25"/>
  <cols>
    <col min="1" max="1" width="2.5703125" customWidth="1"/>
    <col min="2" max="2" width="9.140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26" t="s">
        <v>0</v>
      </c>
      <c r="B1" s="26" t="s">
        <v>2</v>
      </c>
      <c r="C1" s="27" t="s">
        <v>5</v>
      </c>
      <c r="D1" s="27" t="s">
        <v>1</v>
      </c>
      <c r="E1" s="27" t="s">
        <v>3</v>
      </c>
      <c r="F1" s="29" t="s">
        <v>4</v>
      </c>
      <c r="G1" s="30"/>
      <c r="H1" s="31"/>
      <c r="I1" s="29" t="s">
        <v>13</v>
      </c>
      <c r="J1" s="31"/>
      <c r="K1" s="32" t="s">
        <v>14</v>
      </c>
      <c r="L1" s="32"/>
      <c r="M1" s="32"/>
      <c r="N1" s="25" t="s">
        <v>17</v>
      </c>
      <c r="O1" s="25"/>
      <c r="P1" s="25"/>
      <c r="Q1" s="25"/>
    </row>
    <row r="2" spans="1:19" ht="210" customHeight="1" x14ac:dyDescent="0.25">
      <c r="A2" s="27"/>
      <c r="B2" s="27"/>
      <c r="C2" s="28"/>
      <c r="D2" s="28"/>
      <c r="E2" s="28"/>
      <c r="F2" s="9" t="s">
        <v>19</v>
      </c>
      <c r="G2" s="9" t="s">
        <v>20</v>
      </c>
      <c r="H2" s="9" t="s">
        <v>21</v>
      </c>
      <c r="I2" s="9" t="s">
        <v>7</v>
      </c>
      <c r="J2" s="9" t="s">
        <v>9</v>
      </c>
      <c r="K2" s="9" t="s">
        <v>8</v>
      </c>
      <c r="L2" s="9" t="s">
        <v>6</v>
      </c>
      <c r="M2" s="10" t="s">
        <v>24</v>
      </c>
      <c r="N2" s="11" t="s">
        <v>25</v>
      </c>
      <c r="O2" s="12" t="s">
        <v>11</v>
      </c>
      <c r="P2" s="12" t="s">
        <v>12</v>
      </c>
      <c r="Q2" s="12" t="s">
        <v>15</v>
      </c>
    </row>
    <row r="3" spans="1:19" ht="174.75" customHeight="1" x14ac:dyDescent="0.25">
      <c r="A3" s="15">
        <v>1</v>
      </c>
      <c r="B3" s="17" t="s">
        <v>29</v>
      </c>
      <c r="C3" s="17" t="s">
        <v>26</v>
      </c>
      <c r="D3" s="18" t="s">
        <v>27</v>
      </c>
      <c r="E3" s="19">
        <v>1</v>
      </c>
      <c r="F3" s="16">
        <v>47400</v>
      </c>
      <c r="G3" s="16">
        <v>47410</v>
      </c>
      <c r="H3" s="16">
        <v>47450</v>
      </c>
      <c r="I3" s="2">
        <v>0</v>
      </c>
      <c r="J3" s="2" t="s">
        <v>10</v>
      </c>
      <c r="K3" s="3">
        <f t="shared" ref="K3:K4" si="0">AVERAGE(F3:H3)</f>
        <v>47420</v>
      </c>
      <c r="L3" s="4">
        <f t="shared" ref="L3:L4" si="1">SQRT(((SUM((POWER(H3-K3,2)),(POWER(G3-K3,2)),(POWER(F3-K3,2)))/(COLUMNS(F3:H3)-1))))</f>
        <v>26.457513110645905</v>
      </c>
      <c r="M3" s="4">
        <f t="shared" ref="M3:M4" si="2">L3/K3*100</f>
        <v>5.5793996437465007E-2</v>
      </c>
      <c r="N3" s="5">
        <f t="shared" ref="N3:N4" si="3">((E3/3)*(SUM(F3:H3)))</f>
        <v>47420</v>
      </c>
      <c r="O3" s="22">
        <f t="shared" ref="O3:O4" si="4">N3/E3</f>
        <v>47420</v>
      </c>
      <c r="P3" s="5">
        <f t="shared" ref="P3:P4" si="5">ROUNDDOWN(O3,2)</f>
        <v>47420</v>
      </c>
      <c r="Q3" s="5">
        <f t="shared" ref="Q3:Q4" si="6">P3*E3</f>
        <v>47420</v>
      </c>
      <c r="R3" s="7"/>
      <c r="S3" s="7"/>
    </row>
    <row r="4" spans="1:19" ht="94.5" x14ac:dyDescent="0.25">
      <c r="A4" s="15">
        <v>2</v>
      </c>
      <c r="B4" s="17" t="s">
        <v>30</v>
      </c>
      <c r="C4" s="20" t="s">
        <v>26</v>
      </c>
      <c r="D4" s="21" t="s">
        <v>28</v>
      </c>
      <c r="E4" s="21">
        <v>1</v>
      </c>
      <c r="F4" s="16">
        <v>6000</v>
      </c>
      <c r="G4" s="16">
        <v>6040</v>
      </c>
      <c r="H4" s="16">
        <v>6080</v>
      </c>
      <c r="I4" s="2"/>
      <c r="J4" s="2"/>
      <c r="K4" s="3">
        <f t="shared" si="0"/>
        <v>6040</v>
      </c>
      <c r="L4" s="4">
        <f t="shared" si="1"/>
        <v>40</v>
      </c>
      <c r="M4" s="4">
        <f t="shared" si="2"/>
        <v>0.66225165562913912</v>
      </c>
      <c r="N4" s="5">
        <f t="shared" si="3"/>
        <v>6040</v>
      </c>
      <c r="O4" s="22">
        <f t="shared" si="4"/>
        <v>6040</v>
      </c>
      <c r="P4" s="5">
        <f t="shared" si="5"/>
        <v>6040</v>
      </c>
      <c r="Q4" s="5">
        <f t="shared" si="6"/>
        <v>6040</v>
      </c>
      <c r="R4" s="7"/>
      <c r="S4" s="7"/>
    </row>
    <row r="5" spans="1:19" ht="55.5" customHeight="1" x14ac:dyDescent="0.25">
      <c r="A5" s="24" t="s">
        <v>16</v>
      </c>
      <c r="B5" s="24"/>
      <c r="C5" s="24"/>
      <c r="D5" s="24"/>
      <c r="E5" s="24"/>
      <c r="F5" s="24"/>
      <c r="G5" s="24"/>
      <c r="H5" s="24"/>
      <c r="I5" s="24"/>
      <c r="J5" s="24"/>
      <c r="K5" s="6"/>
      <c r="L5" s="13"/>
      <c r="M5" s="13"/>
      <c r="N5" s="14"/>
      <c r="O5" s="13"/>
      <c r="P5" s="13"/>
      <c r="Q5" s="6">
        <f>SUM(Q3:Q4)</f>
        <v>53460</v>
      </c>
      <c r="R5" s="8"/>
      <c r="S5" s="1"/>
    </row>
    <row r="6" spans="1:19" ht="101.25" customHeight="1" x14ac:dyDescent="0.25">
      <c r="A6" s="23" t="s">
        <v>18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8" spans="1:19" x14ac:dyDescent="0.25">
      <c r="A8" t="s">
        <v>22</v>
      </c>
      <c r="F8" t="s">
        <v>31</v>
      </c>
    </row>
    <row r="13" spans="1:19" x14ac:dyDescent="0.25">
      <c r="B13" t="s">
        <v>23</v>
      </c>
      <c r="D13" t="s">
        <v>32</v>
      </c>
    </row>
  </sheetData>
  <mergeCells count="11">
    <mergeCell ref="A6:Q6"/>
    <mergeCell ref="A5:J5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2026-09-04T04:32:42Z</dcterms:modified>
</cp:coreProperties>
</file>