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8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7" i="1"/>
  <c r="L6"/>
  <c r="K7"/>
  <c r="K6"/>
  <c r="J6"/>
  <c r="F7"/>
  <c r="H7"/>
  <c r="H6"/>
  <c r="H8" s="1"/>
  <c r="F6"/>
  <c r="F8" s="1"/>
  <c r="J7"/>
  <c r="J8" s="1"/>
  <c r="L9" l="1"/>
</calcChain>
</file>

<file path=xl/sharedStrings.xml><?xml version="1.0" encoding="utf-8"?>
<sst xmlns="http://schemas.openxmlformats.org/spreadsheetml/2006/main" count="28" uniqueCount="21">
  <si>
    <t>№</t>
  </si>
  <si>
    <t>Ед. изм.</t>
  </si>
  <si>
    <t>Цена за единицу изм. с округлением  до сотых долей после запятой (руб.) с НДС</t>
  </si>
  <si>
    <t>В соответствии с п.3.20.1. Методических рекомендаций  НМЦК рассчитана с помощью стандартных функций табличного редактора EXCEL.</t>
  </si>
  <si>
    <t>Количество</t>
  </si>
  <si>
    <t>Сумма, руб.</t>
  </si>
  <si>
    <t>Цена, руб.</t>
  </si>
  <si>
    <t>НМЦК, определенная методом сопоставимых рыночных цен (анализа рынка), с НДС с учетом выделенных лимитов</t>
  </si>
  <si>
    <t>Обоснование начальной (максимальной) цена контракта</t>
  </si>
  <si>
    <t>Определение НМЦК произведено Заказчиком в соответствии с  приказом Министерства экономического развития РФ от 2 октября 2013 г.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</si>
  <si>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НМЦК с НДС</t>
  </si>
  <si>
    <t>Наименование товара (работы, услуги)</t>
  </si>
  <si>
    <t>Н(М)ЦК с НДС составила:</t>
  </si>
  <si>
    <t>Цена, руб./ком. Предл.</t>
  </si>
  <si>
    <t>условная единица</t>
  </si>
  <si>
    <t xml:space="preserve">
1 Услуга по подключению Заказчика к международной системе библиографических ссылок Crossref. 
</t>
  </si>
  <si>
    <t>Услуга по оплате цифровых идентификаторов объектов (DOI)</t>
  </si>
  <si>
    <t>Исх. №07-16
Дата 21.07.2026 г</t>
  </si>
  <si>
    <t>Исх. № 2026-07/16
Дата 17.07.2026 г</t>
  </si>
  <si>
    <t>Исх. №07/010
Дата 21.07.2026 г</t>
  </si>
  <si>
    <t>Источниками информации для формирования начальной (максимальной) цены договора являлись ответы на запрос цен №0372100038226000168 от 17.07.2026 г, размещенный на ЕИС.</t>
  </si>
</sst>
</file>

<file path=xl/styles.xml><?xml version="1.0" encoding="utf-8"?>
<styleSheet xmlns="http://schemas.openxmlformats.org/spreadsheetml/2006/main">
  <numFmts count="2">
    <numFmt numFmtId="164" formatCode="#,##0.00\ _₽"/>
    <numFmt numFmtId="165" formatCode="#,##0.00&quot;р.&quot;"/>
  </numFmts>
  <fonts count="13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55"/>
      <name val="Calibri"/>
      <family val="2"/>
      <charset val="204"/>
    </font>
    <font>
      <sz val="10"/>
      <color indexed="6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</cellStyleXfs>
  <cellXfs count="37">
    <xf numFmtId="0" fontId="0" fillId="0" borderId="0" xfId="0"/>
    <xf numFmtId="0" fontId="6" fillId="0" borderId="0" xfId="0" applyFont="1" applyFill="1" applyAlignment="1">
      <alignment horizontal="left" vertical="center"/>
    </xf>
    <xf numFmtId="0" fontId="6" fillId="0" borderId="0" xfId="0" applyFont="1" applyFill="1"/>
    <xf numFmtId="164" fontId="6" fillId="0" borderId="0" xfId="0" applyNumberFormat="1" applyFont="1" applyFill="1"/>
    <xf numFmtId="4" fontId="5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horizontal="center" vertical="top" wrapText="1"/>
    </xf>
    <xf numFmtId="165" fontId="6" fillId="0" borderId="4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165" fontId="9" fillId="0" borderId="4" xfId="0" applyNumberFormat="1" applyFont="1" applyBorder="1" applyAlignment="1">
      <alignment horizontal="center" vertical="top" wrapText="1"/>
    </xf>
    <xf numFmtId="165" fontId="10" fillId="0" borderId="4" xfId="0" applyNumberFormat="1" applyFont="1" applyBorder="1" applyAlignment="1">
      <alignment horizontal="center" vertical="top" wrapText="1"/>
    </xf>
    <xf numFmtId="0" fontId="6" fillId="0" borderId="5" xfId="0" applyFont="1" applyFill="1" applyBorder="1"/>
    <xf numFmtId="165" fontId="9" fillId="0" borderId="6" xfId="0" applyNumberFormat="1" applyFont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center" wrapText="1"/>
    </xf>
    <xf numFmtId="165" fontId="9" fillId="0" borderId="1" xfId="0" applyNumberFormat="1" applyFont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4">
    <cellStyle name="Default" xfId="1"/>
    <cellStyle name="TableStyleLight1" xfId="2"/>
    <cellStyle name="Нейтральный" xfId="3" builtinId="28" customBuiltin="1"/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D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35" name="Text Box 31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34" name="Text Box 31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33" name="Text Box 30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32" name="Text Box 30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31" name="Text Box 30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30" name="Text Box 30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29" name="Text Box 30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28" name="Text Box 30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27" name="Text Box 30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26" name="Text Box 30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25" name="Text Box 30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24" name="Text Box 30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23" name="Text Box 29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22" name="Text Box 29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21" name="Text Box 29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20" name="Text Box 29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19" name="Text Box 29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18" name="Text Box 29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17" name="Text Box 29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16" name="Text Box 29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15" name="Text Box 29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14" name="Text Box 29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13" name="Text Box 28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12" name="Text Box 28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11" name="Text Box 28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10" name="Text Box 28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09" name="Text Box 28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08" name="Text Box 28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07" name="Text Box 28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06" name="Text Box 28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05" name="Text Box 28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04" name="Text Box 28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03" name="Text Box 27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00" name="Text Box 27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99" name="Text Box 27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98" name="Text Box 27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97" name="Text Box 27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96" name="Text Box 27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95" name="Text Box 27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94" name="Text Box 27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93" name="Text Box 26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92" name="Text Box 26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91" name="Text Box 26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90" name="Text Box 26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89" name="Text Box 26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88" name="Text Box 26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87" name="Text Box 26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86" name="Text Box 26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85" name="Text Box 26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84" name="Text Box 26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83" name="Text Box 25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82" name="Text Box 25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81" name="Text Box 25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80" name="Text Box 25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79" name="Text Box 25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78" name="Text Box 25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77" name="Text Box 25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76" name="Text Box 25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75" name="Text Box 25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74" name="Text Box 25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73" name="Text Box 24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72" name="Text Box 24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71" name="Text Box 24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70" name="Text Box 24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69" name="Text Box 24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68" name="Text Box 24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67" name="Text Box 24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66" name="Text Box 24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65" name="Text Box 24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64" name="Text Box 24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63" name="Text Box 23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62" name="Text Box 23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61" name="Text Box 23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60" name="Text Box 23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59" name="Text Box 23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58" name="Text 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57" name="Text 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56" name="Text 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55" name="Text 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54" name="Text 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53" name="Text 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52" name="Text 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51" name="Text 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50" name="Text 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49" name="Text 1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48" name="Text 1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47" name="Text 1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46" name="Text 1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45" name="Text 1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44" name="Text 1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43" name="Text 1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42" name="Text 1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41" name="Text 1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40" name="Text 1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39" name="Text 2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38" name="Text 2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37" name="Text 2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36" name="Text 2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35" name="Text 2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34" name="Text 2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33" name="Text 2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32" name="Text 2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31" name="Text 2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30" name="Text 2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29" name="Text 3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28" name="Text 3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27" name="Text 3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26" name="Text 3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25" name="Text 3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24" name="Text 3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23" name="Text 3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22" name="Text 3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21" name="Text 3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20" name="Text 4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19" name="Text 4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18" name="Text 4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17" name="Text 4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16" name="Text 4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15" name="Text 4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14" name="Text 4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13" name="Text 4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12" name="Text 4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11" name="Text 4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10" name="Text 5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09" name="Text 5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08" name="Text 5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07" name="Text 5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06" name="Text 5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05" name="Text 5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04" name="Text 5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03" name="Text 5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02" name="Text 5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01" name="Text 5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00" name="Text 6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99" name="Text 6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98" name="Text 6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97" name="Text 6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96" name="Text 6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95" name="Text 6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94" name="Text 6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93" name="Text 6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92" name="Text 6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91" name="Text 6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90" name="Text 7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89" name="Text 7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88" name="Text 7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87" name="Text 7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86" name="Text 7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85" name="Text 7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84" name="Text 7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83" name="Text 7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82" name="Text 7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39" name="Text Box 31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38" name="Text 3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58" name="Text Box 31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59" name="Text Box 31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0" name="Text Box 30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1" name="Text Box 30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2" name="Text Box 30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3" name="Text Box 30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4" name="Text Box 30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5" name="Text Box 30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6" name="Text Box 30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7" name="Text Box 30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8" name="Text Box 30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9" name="Text Box 30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0" name="Text Box 29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1" name="Text Box 29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2" name="Text Box 29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3" name="Text Box 29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4" name="Text Box 29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5" name="Text Box 29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6" name="Text Box 29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7" name="Text Box 29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8" name="Text Box 29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9" name="Text Box 29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0" name="Text Box 28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1" name="Text Box 28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2" name="Text Box 28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3" name="Text Box 28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4" name="Text Box 28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5" name="Text Box 28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6" name="Text Box 28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7" name="Text Box 28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8" name="Text Box 28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9" name="Text Box 28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0" name="Text Box 27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1" name="Text Box 27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2" name="Text Box 27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3" name="Text Box 27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4" name="Text Box 27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5" name="Text Box 27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6" name="Text Box 27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7" name="Text Box 27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8" name="Text Box 27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9" name="Text Box 27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0" name="Text Box 26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1" name="Text Box 26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2" name="Text Box 26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3" name="Text Box 26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4" name="Text Box 26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5" name="Text Box 26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6" name="Text Box 26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7" name="Text Box 26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8" name="Text Box 26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9" name="Text Box 26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0" name="Text Box 25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1" name="Text Box 25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2" name="Text Box 25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3" name="Text Box 25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4" name="Text Box 25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5" name="Text Box 25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6" name="Text Box 25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7" name="Text Box 25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8" name="Text Box 25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9" name="Text Box 25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0" name="Text Box 24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1" name="Text Box 24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2" name="Text Box 24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3" name="Text Box 24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4" name="Text Box 24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5" name="Text Box 24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6" name="Text Box 24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7" name="Text Box 24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8" name="Text Box 24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9" name="Text Box 24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0" name="Text Box 23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1" name="Text Box 23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2" name="Text Box 23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3" name="Text Box 23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4" name="Text Box 23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5" name="Text 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6" name="Text 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7" name="Text 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8" name="Text 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9" name="Text 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0" name="Text 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1" name="Text 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2" name="Text 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3" name="Text 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4" name="Text 1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5" name="Text 1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6" name="Text 1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7" name="Text 1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8" name="Text 1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9" name="Text 1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0" name="Text 1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1" name="Text 1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2" name="Text 1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3" name="Text 1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4" name="Text 2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5" name="Text 2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6" name="Text 2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7" name="Text 2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8" name="Text 2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9" name="Text 2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0" name="Text 2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1" name="Text 2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2" name="Text 2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3" name="Text 2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4" name="Text 3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5" name="Text 3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6" name="Text 3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7" name="Text 3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8" name="Text 3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9" name="Text 3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0" name="Text 3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1" name="Text 3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2" name="Text 3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3" name="Text 4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4" name="Text 4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5" name="Text 4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6" name="Text 4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7" name="Text 4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8" name="Text 4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9" name="Text 4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0" name="Text 4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1" name="Text 4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2" name="Text 4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3" name="Text 5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4" name="Text 5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5" name="Text 5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6" name="Text 5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7" name="Text 5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8" name="Text 5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9" name="Text 5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0" name="Text 5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1" name="Text 5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2" name="Text 5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3" name="Text 6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4" name="Text 6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5" name="Text 6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6" name="Text 6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7" name="Text 6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8" name="Text 6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9" name="Text 6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0" name="Text 6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1" name="Text 6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2" name="Text 6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3" name="Text 7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4" name="Text 7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5" name="Text 7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6" name="Text 7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7" name="Text 7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8" name="Text 7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9" name="Text 7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10" name="Text 7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11" name="Text 7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12" name="Text Box 31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13" name="Text 3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2"/>
  <sheetViews>
    <sheetView tabSelected="1" zoomScale="110" zoomScaleNormal="110" workbookViewId="0">
      <selection activeCell="N9" sqref="N9"/>
    </sheetView>
  </sheetViews>
  <sheetFormatPr defaultRowHeight="15"/>
  <cols>
    <col min="1" max="1" width="4.28515625" style="2" customWidth="1"/>
    <col min="2" max="2" width="59.85546875" style="1" customWidth="1"/>
    <col min="3" max="3" width="13.7109375" style="1" customWidth="1"/>
    <col min="4" max="4" width="10.85546875" style="2" customWidth="1"/>
    <col min="5" max="5" width="12.140625" style="2" customWidth="1"/>
    <col min="6" max="6" width="13" style="2" customWidth="1"/>
    <col min="7" max="7" width="10.85546875" style="2" customWidth="1"/>
    <col min="8" max="8" width="13" style="2" customWidth="1"/>
    <col min="9" max="9" width="12.5703125" style="2" customWidth="1"/>
    <col min="10" max="10" width="17.85546875" style="2" customWidth="1"/>
    <col min="11" max="11" width="17.7109375" style="3" customWidth="1"/>
    <col min="12" max="12" width="21.85546875" style="2" customWidth="1"/>
    <col min="13" max="16384" width="9.140625" style="2"/>
  </cols>
  <sheetData>
    <row r="1" spans="1:12" ht="11.25" customHeight="1">
      <c r="A1" s="25" t="s">
        <v>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</row>
    <row r="2" spans="1:12" ht="11.25" customHeight="1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30"/>
    </row>
    <row r="3" spans="1:12" ht="58.5" customHeight="1">
      <c r="A3" s="33" t="s">
        <v>0</v>
      </c>
      <c r="B3" s="33" t="s">
        <v>11</v>
      </c>
      <c r="C3" s="33" t="s">
        <v>4</v>
      </c>
      <c r="D3" s="33" t="s">
        <v>1</v>
      </c>
      <c r="E3" s="33" t="s">
        <v>13</v>
      </c>
      <c r="F3" s="33"/>
      <c r="G3" s="33" t="s">
        <v>13</v>
      </c>
      <c r="H3" s="33"/>
      <c r="I3" s="33" t="s">
        <v>13</v>
      </c>
      <c r="J3" s="33"/>
      <c r="K3" s="35" t="s">
        <v>7</v>
      </c>
      <c r="L3" s="36"/>
    </row>
    <row r="4" spans="1:12" ht="40.5" customHeight="1">
      <c r="A4" s="33"/>
      <c r="B4" s="33"/>
      <c r="C4" s="33"/>
      <c r="D4" s="33"/>
      <c r="E4" s="23" t="s">
        <v>17</v>
      </c>
      <c r="F4" s="23"/>
      <c r="G4" s="23" t="s">
        <v>18</v>
      </c>
      <c r="H4" s="23"/>
      <c r="I4" s="23" t="s">
        <v>19</v>
      </c>
      <c r="J4" s="23"/>
      <c r="K4" s="33" t="s">
        <v>2</v>
      </c>
      <c r="L4" s="33" t="s">
        <v>10</v>
      </c>
    </row>
    <row r="5" spans="1:12" ht="45" customHeight="1">
      <c r="A5" s="33"/>
      <c r="B5" s="33"/>
      <c r="C5" s="33"/>
      <c r="D5" s="33"/>
      <c r="E5" s="18" t="s">
        <v>6</v>
      </c>
      <c r="F5" s="18" t="s">
        <v>5</v>
      </c>
      <c r="G5" s="18" t="s">
        <v>6</v>
      </c>
      <c r="H5" s="18" t="s">
        <v>5</v>
      </c>
      <c r="I5" s="7" t="s">
        <v>6</v>
      </c>
      <c r="J5" s="8" t="s">
        <v>5</v>
      </c>
      <c r="K5" s="33"/>
      <c r="L5" s="33"/>
    </row>
    <row r="6" spans="1:12" ht="60" customHeight="1">
      <c r="A6" s="16">
        <v>1</v>
      </c>
      <c r="B6" s="21" t="s">
        <v>15</v>
      </c>
      <c r="C6" s="20">
        <v>1</v>
      </c>
      <c r="D6" s="14" t="s">
        <v>14</v>
      </c>
      <c r="E6" s="12">
        <v>15000</v>
      </c>
      <c r="F6" s="12">
        <f>C6*E6</f>
        <v>15000</v>
      </c>
      <c r="G6" s="9">
        <v>10500</v>
      </c>
      <c r="H6" s="9">
        <f>C6*G6</f>
        <v>10500</v>
      </c>
      <c r="I6" s="12">
        <v>14000</v>
      </c>
      <c r="J6" s="9">
        <f>C6*I6</f>
        <v>14000</v>
      </c>
      <c r="K6" s="15">
        <f>MIN(E6,G6,I6)</f>
        <v>10500</v>
      </c>
      <c r="L6" s="15">
        <f>C6*K6</f>
        <v>10500</v>
      </c>
    </row>
    <row r="7" spans="1:12" ht="31.5">
      <c r="A7" s="13">
        <v>2</v>
      </c>
      <c r="B7" s="17" t="s">
        <v>16</v>
      </c>
      <c r="C7" s="20">
        <v>20</v>
      </c>
      <c r="D7" s="14" t="s">
        <v>14</v>
      </c>
      <c r="E7" s="22">
        <v>225</v>
      </c>
      <c r="F7" s="12">
        <f>C7*E7</f>
        <v>4500</v>
      </c>
      <c r="G7" s="22">
        <v>201.3</v>
      </c>
      <c r="H7" s="9">
        <f>C7*G7</f>
        <v>4026</v>
      </c>
      <c r="I7" s="12">
        <v>225</v>
      </c>
      <c r="J7" s="9">
        <f>C7*I7</f>
        <v>4500</v>
      </c>
      <c r="K7" s="15">
        <f>MIN(E7,G7,I7)</f>
        <v>201.3</v>
      </c>
      <c r="L7" s="15">
        <f>C7*K7</f>
        <v>4026</v>
      </c>
    </row>
    <row r="8" spans="1:12">
      <c r="A8" s="11"/>
      <c r="B8" s="11"/>
      <c r="C8" s="11"/>
      <c r="D8" s="13"/>
      <c r="E8" s="19"/>
      <c r="F8" s="10">
        <f>SUM(F6:F7)</f>
        <v>19500</v>
      </c>
      <c r="G8" s="19"/>
      <c r="H8" s="10">
        <f>SUM(H6:H7)</f>
        <v>14526</v>
      </c>
      <c r="I8" s="9"/>
      <c r="J8" s="10">
        <f>SUM(J6:J7)</f>
        <v>18500</v>
      </c>
      <c r="K8" s="5"/>
      <c r="L8" s="6"/>
    </row>
    <row r="9" spans="1:12">
      <c r="A9" s="34" t="s">
        <v>12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4">
        <f>SUM(L6:L7)</f>
        <v>14526</v>
      </c>
    </row>
    <row r="10" spans="1:12" ht="48" customHeight="1">
      <c r="A10" s="31" t="s">
        <v>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</row>
    <row r="11" spans="1:12" ht="19.5" customHeight="1">
      <c r="A11" s="32" t="s">
        <v>3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spans="1:12" ht="35.25" customHeight="1">
      <c r="A12" s="24" t="s">
        <v>20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</row>
  </sheetData>
  <sheetProtection selectLockedCells="1" selectUnlockedCells="1"/>
  <mergeCells count="18">
    <mergeCell ref="E3:F3"/>
    <mergeCell ref="G3:H3"/>
    <mergeCell ref="G4:H4"/>
    <mergeCell ref="E4:F4"/>
    <mergeCell ref="A12:L12"/>
    <mergeCell ref="A1:L2"/>
    <mergeCell ref="A10:L10"/>
    <mergeCell ref="A11:L11"/>
    <mergeCell ref="L4:L5"/>
    <mergeCell ref="K4:K5"/>
    <mergeCell ref="A3:A5"/>
    <mergeCell ref="B3:B5"/>
    <mergeCell ref="A9:K9"/>
    <mergeCell ref="C3:C5"/>
    <mergeCell ref="K3:L3"/>
    <mergeCell ref="D3:D5"/>
    <mergeCell ref="I4:J4"/>
    <mergeCell ref="I3:J3"/>
  </mergeCells>
  <phoneticPr fontId="1" type="noConversion"/>
  <printOptions horizontalCentered="1"/>
  <pageMargins left="0.15748031496062992" right="0.15748031496062992" top="0.51181102362204722" bottom="0.35433070866141736" header="0.27559055118110237" footer="0.23622047244094491"/>
  <pageSetup paperSize="9" scale="82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закупки</dc:creator>
  <cp:lastModifiedBy>Нина</cp:lastModifiedBy>
  <cp:lastPrinted>2022-03-05T06:25:43Z</cp:lastPrinted>
  <dcterms:created xsi:type="dcterms:W3CDTF">2014-01-29T10:37:40Z</dcterms:created>
  <dcterms:modified xsi:type="dcterms:W3CDTF">2026-07-22T08:09:11Z</dcterms:modified>
</cp:coreProperties>
</file>