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Марина\Desktop\РАБОТА\ЗАКУПКИ 2026\УИС\КАНЦ\"/>
    </mc:Choice>
  </mc:AlternateContent>
  <bookViews>
    <workbookView xWindow="0" yWindow="0" windowWidth="20385" windowHeight="715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38" i="1" l="1"/>
  <c r="Q30" i="1"/>
  <c r="O40" i="1"/>
  <c r="Q40" i="1" s="1"/>
  <c r="O39" i="1"/>
  <c r="Q39" i="1" s="1"/>
  <c r="O38" i="1"/>
  <c r="O37" i="1"/>
  <c r="Q37" i="1" s="1"/>
  <c r="O36" i="1"/>
  <c r="Q36" i="1" s="1"/>
  <c r="O35" i="1"/>
  <c r="Q35" i="1" s="1"/>
  <c r="O34" i="1"/>
  <c r="Q34" i="1" s="1"/>
  <c r="O33" i="1"/>
  <c r="Q33" i="1" s="1"/>
  <c r="O32" i="1"/>
  <c r="Q32" i="1" s="1"/>
  <c r="O31" i="1"/>
  <c r="Q31" i="1" s="1"/>
  <c r="O30" i="1"/>
  <c r="O29" i="1"/>
  <c r="Q29" i="1" s="1"/>
  <c r="O28" i="1"/>
  <c r="Q28" i="1" s="1"/>
  <c r="O27" i="1"/>
  <c r="Q27" i="1" s="1"/>
  <c r="O26" i="1"/>
  <c r="Q26" i="1" s="1"/>
  <c r="O25" i="1"/>
  <c r="Q25" i="1" s="1"/>
  <c r="O24" i="1"/>
  <c r="Q24" i="1" s="1"/>
  <c r="O23" i="1"/>
  <c r="Q23" i="1" s="1"/>
  <c r="O22" i="1"/>
  <c r="Q22" i="1" s="1"/>
  <c r="O21" i="1"/>
  <c r="Q21" i="1" s="1"/>
  <c r="O20" i="1"/>
  <c r="Q20" i="1" s="1"/>
  <c r="O19" i="1"/>
  <c r="Q19" i="1" s="1"/>
  <c r="O18" i="1"/>
  <c r="Q18" i="1" s="1"/>
  <c r="O17" i="1"/>
  <c r="Q17" i="1" s="1"/>
  <c r="O16" i="1"/>
  <c r="Q16" i="1" s="1"/>
  <c r="O15" i="1"/>
  <c r="Q15" i="1" s="1"/>
  <c r="O14" i="1"/>
  <c r="Q14" i="1" s="1"/>
  <c r="O13" i="1"/>
  <c r="Q13" i="1" s="1"/>
  <c r="O12" i="1"/>
  <c r="Q12" i="1" s="1"/>
  <c r="O11" i="1"/>
  <c r="Q11" i="1" s="1"/>
  <c r="O10" i="1"/>
  <c r="Q10" i="1" s="1"/>
  <c r="O9" i="1"/>
  <c r="Q9" i="1" s="1"/>
  <c r="O8" i="1"/>
  <c r="Q8" i="1" s="1"/>
  <c r="O7" i="1"/>
  <c r="Q7" i="1" s="1"/>
  <c r="O6" i="1"/>
  <c r="Q6" i="1" s="1"/>
  <c r="O5" i="1"/>
  <c r="Q5" i="1" s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2" i="1" l="1"/>
  <c r="F1" i="1"/>
</calcChain>
</file>

<file path=xl/sharedStrings.xml><?xml version="1.0" encoding="utf-8"?>
<sst xmlns="http://schemas.openxmlformats.org/spreadsheetml/2006/main" count="134" uniqueCount="54">
  <si>
    <t>Начальная (максимальная) цена контракта</t>
  </si>
  <si>
    <t>№ п/п</t>
  </si>
  <si>
    <t>Наименование товара, работ, услуг</t>
  </si>
  <si>
    <t>Объем поставки товара</t>
  </si>
  <si>
    <t xml:space="preserve">Предложение </t>
  </si>
  <si>
    <t>Стоимость, руб.</t>
  </si>
  <si>
    <t>Предложение</t>
  </si>
  <si>
    <t>Предложение 5</t>
  </si>
  <si>
    <t>Средняя цена за ед., руб.</t>
  </si>
  <si>
    <t>ОДН/</t>
  </si>
  <si>
    <t>НЕОДН</t>
  </si>
  <si>
    <t xml:space="preserve">НМЦК </t>
  </si>
  <si>
    <t>рын.=</t>
  </si>
  <si>
    <t>ед. изм.</t>
  </si>
  <si>
    <t>кол-во</t>
  </si>
  <si>
    <t>Цена за ед., руб.</t>
  </si>
  <si>
    <t xml:space="preserve">Папка на 2 кольцах 40мм </t>
  </si>
  <si>
    <t>шт</t>
  </si>
  <si>
    <t>ОДН</t>
  </si>
  <si>
    <t xml:space="preserve">Магнит для доски 3см </t>
  </si>
  <si>
    <t>Файл для бумаг 3-секционный пластик</t>
  </si>
  <si>
    <t xml:space="preserve">Штрих-ручка 12мл </t>
  </si>
  <si>
    <t>Полка для бумаг 3-х ярусная пластик</t>
  </si>
  <si>
    <t>Обложки для переплета картон/кожа</t>
  </si>
  <si>
    <t xml:space="preserve">Губка для доски с магнитом </t>
  </si>
  <si>
    <t xml:space="preserve">Карандаш чернографитный </t>
  </si>
  <si>
    <t>Пружины пластиковые для переплета 8мм</t>
  </si>
  <si>
    <t>Пружины пластиковые для переплета 10мм</t>
  </si>
  <si>
    <t>Пружины пластиковые для переплета 14</t>
  </si>
  <si>
    <t>Выделитель текста розовый</t>
  </si>
  <si>
    <t>Штрих-лента</t>
  </si>
  <si>
    <t>Маркер для доски красный</t>
  </si>
  <si>
    <t>Маркер для доски синий</t>
  </si>
  <si>
    <t>Папка скоросшиватель А4 15мм корешок</t>
  </si>
  <si>
    <t xml:space="preserve">Липкие закладки 44х12мм </t>
  </si>
  <si>
    <t xml:space="preserve">Папка-регистратор 50мм PVC+картон </t>
  </si>
  <si>
    <t>Папка-регистратор 50мм PVC+картон</t>
  </si>
  <si>
    <t>Выделитель текста желтый</t>
  </si>
  <si>
    <t xml:space="preserve">Скотч 50мм 50м прозрачный </t>
  </si>
  <si>
    <t>Маркер для доски  зеленый</t>
  </si>
  <si>
    <t xml:space="preserve">Маркер для доски 3мм черный </t>
  </si>
  <si>
    <t>Папка архивная для переплета Форма21 50мм</t>
  </si>
  <si>
    <t xml:space="preserve">Обложки д/переплета BRAUBERG красные под кожу А4 </t>
  </si>
  <si>
    <t>Выделитель текста голубой</t>
  </si>
  <si>
    <t xml:space="preserve">Папка с 80 файлами синяя </t>
  </si>
  <si>
    <t xml:space="preserve">Скотч 19мм 30м </t>
  </si>
  <si>
    <t>Скотч 38мм 8м двухсторонний</t>
  </si>
  <si>
    <t>Папка архивная на завязках а4 40мм</t>
  </si>
  <si>
    <t>Папка архивная на завязках а4 50мм</t>
  </si>
  <si>
    <t xml:space="preserve">Ручка шар 0,5 черная с грипом </t>
  </si>
  <si>
    <t xml:space="preserve">Ручка шар 0,5 синяя с грипом </t>
  </si>
  <si>
    <t>Ручка шар 0,5 красная с грипом</t>
  </si>
  <si>
    <t>Обложки для переплета картон/кожа а3</t>
  </si>
  <si>
    <t>Обложки д/переплета BRAUBERG красные под кожу А3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</si>
</sst>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8" formatCode="#,##0.00_р_."/>
  </numFmts>
  <fonts count="6" x14ac:knownFonts="1">
    <font>
      <sz val="11"/>
      <color theme="1"/>
      <name val="Calibri"/>
      <family val="2"/>
      <charset val="204"/>
      <scheme val="minor"/>
    </font>
    <font>
      <b/>
      <sz val="8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sz val="7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>
      <alignment horizontal="center" vertical="center" wrapText="1"/>
    </xf>
    <xf numFmtId="4" fontId="0" fillId="0" borderId="0" xfId="0" applyNumberFormat="1"/>
    <xf numFmtId="4" fontId="1" fillId="0" borderId="0" xfId="0" applyNumberFormat="1" applyFont="1" applyAlignment="1">
      <alignment horizontal="right" vertical="center" wrapText="1"/>
    </xf>
    <xf numFmtId="0" fontId="1" fillId="0" borderId="0" xfId="0" applyFont="1" applyAlignment="1">
      <alignment horizontal="right" vertical="center" wrapText="1"/>
    </xf>
    <xf numFmtId="0" fontId="2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4" fontId="4" fillId="0" borderId="4" xfId="0" applyNumberFormat="1" applyFont="1" applyBorder="1" applyAlignment="1">
      <alignment horizontal="center" vertical="center" wrapText="1"/>
    </xf>
    <xf numFmtId="4" fontId="4" fillId="0" borderId="6" xfId="0" applyNumberFormat="1" applyFont="1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1" fillId="0" borderId="8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68" fontId="5" fillId="0" borderId="15" xfId="0" applyNumberFormat="1" applyFont="1" applyBorder="1" applyAlignment="1">
      <alignment horizontal="center" vertical="top" shrinkToFit="1"/>
    </xf>
    <xf numFmtId="0" fontId="4" fillId="0" borderId="14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2"/>
  <sheetViews>
    <sheetView tabSelected="1" topLeftCell="A38" zoomScale="160" zoomScaleNormal="160" workbookViewId="0">
      <selection activeCell="D42" sqref="D42"/>
    </sheetView>
  </sheetViews>
  <sheetFormatPr defaultRowHeight="15" x14ac:dyDescent="0.25"/>
  <cols>
    <col min="6" max="6" width="10.85546875" bestFit="1" customWidth="1"/>
  </cols>
  <sheetData>
    <row r="1" spans="1:17" ht="15.75" thickBot="1" x14ac:dyDescent="0.3">
      <c r="A1" s="17" t="s">
        <v>0</v>
      </c>
      <c r="B1" s="17"/>
      <c r="C1" s="17"/>
      <c r="D1" s="17"/>
      <c r="E1" s="17"/>
      <c r="F1" s="3">
        <f>Q5+Q6+Q7+Q8+Q9+Q10+Q11+Q12+Q13+Q14+Q15+Q16+Q17+Q18+Q19+Q20+Q21+Q22+Q23+Q24+Q25+Q26+Q27+Q28+Q29+Q30+Q31+Q32+Q33+Q34+Q35+Q36+Q37+Q38+Q39+Q40</f>
        <v>575484.51333333319</v>
      </c>
      <c r="G1" s="4"/>
      <c r="H1" s="1"/>
      <c r="I1" s="5"/>
      <c r="J1" s="5"/>
      <c r="K1" s="5"/>
      <c r="L1" s="5"/>
      <c r="M1" s="5"/>
      <c r="N1" s="5"/>
      <c r="O1" s="5"/>
      <c r="P1" s="5"/>
      <c r="Q1" s="5"/>
    </row>
    <row r="2" spans="1:17" ht="15.75" customHeight="1" thickTop="1" x14ac:dyDescent="0.25">
      <c r="A2" s="18" t="s">
        <v>1</v>
      </c>
      <c r="B2" s="21" t="s">
        <v>2</v>
      </c>
      <c r="C2" s="23" t="s">
        <v>3</v>
      </c>
      <c r="D2" s="20"/>
      <c r="E2" s="6" t="s">
        <v>4</v>
      </c>
      <c r="F2" s="21" t="s">
        <v>5</v>
      </c>
      <c r="G2" s="6" t="s">
        <v>4</v>
      </c>
      <c r="H2" s="21" t="s">
        <v>5</v>
      </c>
      <c r="I2" s="6" t="s">
        <v>4</v>
      </c>
      <c r="J2" s="21" t="s">
        <v>5</v>
      </c>
      <c r="K2" s="6" t="s">
        <v>6</v>
      </c>
      <c r="L2" s="21" t="s">
        <v>5</v>
      </c>
      <c r="M2" s="21" t="s">
        <v>7</v>
      </c>
      <c r="N2" s="21" t="s">
        <v>5</v>
      </c>
      <c r="O2" s="21" t="s">
        <v>8</v>
      </c>
      <c r="P2" s="6" t="s">
        <v>9</v>
      </c>
      <c r="Q2" s="8" t="s">
        <v>11</v>
      </c>
    </row>
    <row r="3" spans="1:17" ht="15.75" thickBot="1" x14ac:dyDescent="0.3">
      <c r="A3" s="19"/>
      <c r="B3" s="22"/>
      <c r="C3" s="24"/>
      <c r="D3" s="25"/>
      <c r="E3" s="7">
        <v>1</v>
      </c>
      <c r="F3" s="22"/>
      <c r="G3" s="7">
        <v>2</v>
      </c>
      <c r="H3" s="22"/>
      <c r="I3" s="7">
        <v>3</v>
      </c>
      <c r="J3" s="22"/>
      <c r="K3" s="7">
        <v>4</v>
      </c>
      <c r="L3" s="22"/>
      <c r="M3" s="22"/>
      <c r="N3" s="22"/>
      <c r="O3" s="22"/>
      <c r="P3" s="7" t="s">
        <v>10</v>
      </c>
      <c r="Q3" s="9" t="s">
        <v>12</v>
      </c>
    </row>
    <row r="4" spans="1:17" ht="21.75" thickBot="1" x14ac:dyDescent="0.3">
      <c r="A4" s="10"/>
      <c r="B4" s="7"/>
      <c r="C4" s="7" t="s">
        <v>13</v>
      </c>
      <c r="D4" s="7" t="s">
        <v>14</v>
      </c>
      <c r="E4" s="7" t="s">
        <v>15</v>
      </c>
      <c r="F4" s="7"/>
      <c r="G4" s="7" t="s">
        <v>15</v>
      </c>
      <c r="H4" s="7"/>
      <c r="I4" s="7" t="s">
        <v>15</v>
      </c>
      <c r="J4" s="7"/>
      <c r="K4" s="7" t="s">
        <v>15</v>
      </c>
      <c r="L4" s="7"/>
      <c r="M4" s="7" t="s">
        <v>15</v>
      </c>
      <c r="N4" s="7"/>
      <c r="O4" s="7"/>
      <c r="P4" s="7"/>
      <c r="Q4" s="9"/>
    </row>
    <row r="5" spans="1:17" ht="21.75" thickBot="1" x14ac:dyDescent="0.3">
      <c r="A5" s="11">
        <v>1</v>
      </c>
      <c r="B5" s="12" t="s">
        <v>16</v>
      </c>
      <c r="C5" s="13" t="s">
        <v>17</v>
      </c>
      <c r="D5" s="13">
        <v>50</v>
      </c>
      <c r="E5" s="13">
        <v>199</v>
      </c>
      <c r="F5" s="14">
        <f>D5*E5</f>
        <v>9950</v>
      </c>
      <c r="G5" s="13">
        <v>204</v>
      </c>
      <c r="H5" s="14">
        <f>G5*D5</f>
        <v>10200</v>
      </c>
      <c r="I5" s="13">
        <v>325</v>
      </c>
      <c r="J5" s="14">
        <f>I5*D5</f>
        <v>16250</v>
      </c>
      <c r="K5" s="13"/>
      <c r="L5" s="13">
        <v>0</v>
      </c>
      <c r="M5" s="13"/>
      <c r="N5" s="13">
        <v>0</v>
      </c>
      <c r="O5" s="26">
        <f>AVERAGE(E5,G5,I5,K5,M5)</f>
        <v>242.66666666666666</v>
      </c>
      <c r="P5" s="13" t="s">
        <v>18</v>
      </c>
      <c r="Q5" s="15">
        <f>O5*D5</f>
        <v>12133.333333333332</v>
      </c>
    </row>
    <row r="6" spans="1:17" ht="21.75" thickBot="1" x14ac:dyDescent="0.3">
      <c r="A6" s="11">
        <v>2</v>
      </c>
      <c r="B6" s="12" t="s">
        <v>19</v>
      </c>
      <c r="C6" s="13" t="s">
        <v>17</v>
      </c>
      <c r="D6" s="13">
        <v>50</v>
      </c>
      <c r="E6" s="13">
        <v>53</v>
      </c>
      <c r="F6" s="14">
        <f t="shared" ref="F6:F40" si="0">D6*E6</f>
        <v>2650</v>
      </c>
      <c r="G6" s="13">
        <v>59</v>
      </c>
      <c r="H6" s="14">
        <f t="shared" ref="H6:H40" si="1">G6*D6</f>
        <v>2950</v>
      </c>
      <c r="I6" s="13">
        <v>55</v>
      </c>
      <c r="J6" s="14">
        <f t="shared" ref="J6:J40" si="2">I6*D6</f>
        <v>2750</v>
      </c>
      <c r="K6" s="13"/>
      <c r="L6" s="13">
        <v>0</v>
      </c>
      <c r="M6" s="13"/>
      <c r="N6" s="13">
        <v>0</v>
      </c>
      <c r="O6" s="26">
        <f t="shared" ref="O6:O40" si="3">AVERAGE(E6,G6,I6,K6,M6)</f>
        <v>55.666666666666664</v>
      </c>
      <c r="P6" s="13" t="s">
        <v>18</v>
      </c>
      <c r="Q6" s="15">
        <f t="shared" ref="Q6:Q40" si="4">O6*D6</f>
        <v>2783.333333333333</v>
      </c>
    </row>
    <row r="7" spans="1:17" ht="42.75" thickBot="1" x14ac:dyDescent="0.3">
      <c r="A7" s="11">
        <v>3</v>
      </c>
      <c r="B7" s="12" t="s">
        <v>20</v>
      </c>
      <c r="C7" s="13" t="s">
        <v>17</v>
      </c>
      <c r="D7" s="13">
        <v>20</v>
      </c>
      <c r="E7" s="13">
        <v>351</v>
      </c>
      <c r="F7" s="14">
        <f t="shared" si="0"/>
        <v>7020</v>
      </c>
      <c r="G7" s="13">
        <v>376</v>
      </c>
      <c r="H7" s="14">
        <f t="shared" si="1"/>
        <v>7520</v>
      </c>
      <c r="I7" s="13">
        <v>399</v>
      </c>
      <c r="J7" s="14">
        <f t="shared" si="2"/>
        <v>7980</v>
      </c>
      <c r="K7" s="13"/>
      <c r="L7" s="13">
        <v>0</v>
      </c>
      <c r="M7" s="13"/>
      <c r="N7" s="13">
        <v>0</v>
      </c>
      <c r="O7" s="26">
        <f t="shared" si="3"/>
        <v>375.33333333333331</v>
      </c>
      <c r="P7" s="13" t="s">
        <v>18</v>
      </c>
      <c r="Q7" s="15">
        <f t="shared" si="4"/>
        <v>7506.6666666666661</v>
      </c>
    </row>
    <row r="8" spans="1:17" ht="21.75" thickBot="1" x14ac:dyDescent="0.3">
      <c r="A8" s="11">
        <v>4</v>
      </c>
      <c r="B8" s="12" t="s">
        <v>21</v>
      </c>
      <c r="C8" s="13" t="s">
        <v>17</v>
      </c>
      <c r="D8" s="13">
        <v>50</v>
      </c>
      <c r="E8" s="13">
        <v>187</v>
      </c>
      <c r="F8" s="14">
        <f t="shared" si="0"/>
        <v>9350</v>
      </c>
      <c r="G8" s="13">
        <v>243</v>
      </c>
      <c r="H8" s="14">
        <f t="shared" si="1"/>
        <v>12150</v>
      </c>
      <c r="I8" s="13">
        <v>220</v>
      </c>
      <c r="J8" s="14">
        <f t="shared" si="2"/>
        <v>11000</v>
      </c>
      <c r="K8" s="13"/>
      <c r="L8" s="13">
        <v>0</v>
      </c>
      <c r="M8" s="13"/>
      <c r="N8" s="13">
        <v>0</v>
      </c>
      <c r="O8" s="26">
        <f t="shared" si="3"/>
        <v>216.66666666666666</v>
      </c>
      <c r="P8" s="13" t="s">
        <v>18</v>
      </c>
      <c r="Q8" s="15">
        <f t="shared" si="4"/>
        <v>10833.333333333332</v>
      </c>
    </row>
    <row r="9" spans="1:17" ht="42.75" thickBot="1" x14ac:dyDescent="0.3">
      <c r="A9" s="11">
        <v>5</v>
      </c>
      <c r="B9" s="12" t="s">
        <v>22</v>
      </c>
      <c r="C9" s="13" t="s">
        <v>17</v>
      </c>
      <c r="D9" s="13">
        <v>20</v>
      </c>
      <c r="E9" s="14">
        <v>1245</v>
      </c>
      <c r="F9" s="14">
        <f t="shared" si="0"/>
        <v>24900</v>
      </c>
      <c r="G9" s="14">
        <v>1345</v>
      </c>
      <c r="H9" s="14">
        <f t="shared" si="1"/>
        <v>26900</v>
      </c>
      <c r="I9" s="14">
        <v>1197</v>
      </c>
      <c r="J9" s="14">
        <f t="shared" si="2"/>
        <v>23940</v>
      </c>
      <c r="K9" s="13"/>
      <c r="L9" s="13">
        <v>0</v>
      </c>
      <c r="M9" s="13"/>
      <c r="N9" s="13">
        <v>0</v>
      </c>
      <c r="O9" s="26">
        <f t="shared" si="3"/>
        <v>1262.3333333333333</v>
      </c>
      <c r="P9" s="13" t="s">
        <v>18</v>
      </c>
      <c r="Q9" s="15">
        <f t="shared" si="4"/>
        <v>25246.666666666664</v>
      </c>
    </row>
    <row r="10" spans="1:17" ht="32.25" thickBot="1" x14ac:dyDescent="0.3">
      <c r="A10" s="11">
        <v>6</v>
      </c>
      <c r="B10" s="12" t="s">
        <v>23</v>
      </c>
      <c r="C10" s="13" t="s">
        <v>17</v>
      </c>
      <c r="D10" s="13">
        <v>50</v>
      </c>
      <c r="E10" s="14">
        <v>1130</v>
      </c>
      <c r="F10" s="14">
        <f t="shared" si="0"/>
        <v>56500</v>
      </c>
      <c r="G10" s="14">
        <v>1170</v>
      </c>
      <c r="H10" s="14">
        <f t="shared" si="1"/>
        <v>58500</v>
      </c>
      <c r="I10" s="13">
        <v>980</v>
      </c>
      <c r="J10" s="14">
        <f t="shared" si="2"/>
        <v>49000</v>
      </c>
      <c r="K10" s="13"/>
      <c r="L10" s="13">
        <v>0</v>
      </c>
      <c r="M10" s="13"/>
      <c r="N10" s="13">
        <v>0</v>
      </c>
      <c r="O10" s="26">
        <f t="shared" si="3"/>
        <v>1093.3333333333333</v>
      </c>
      <c r="P10" s="13" t="s">
        <v>18</v>
      </c>
      <c r="Q10" s="15">
        <f t="shared" si="4"/>
        <v>54666.666666666664</v>
      </c>
    </row>
    <row r="11" spans="1:17" ht="32.25" thickBot="1" x14ac:dyDescent="0.3">
      <c r="A11" s="11">
        <v>7</v>
      </c>
      <c r="B11" s="12" t="s">
        <v>24</v>
      </c>
      <c r="C11" s="13" t="s">
        <v>17</v>
      </c>
      <c r="D11" s="13">
        <v>45</v>
      </c>
      <c r="E11" s="13">
        <v>58</v>
      </c>
      <c r="F11" s="14">
        <f t="shared" si="0"/>
        <v>2610</v>
      </c>
      <c r="G11" s="13">
        <v>68</v>
      </c>
      <c r="H11" s="14">
        <f t="shared" si="1"/>
        <v>3060</v>
      </c>
      <c r="I11" s="13">
        <v>75</v>
      </c>
      <c r="J11" s="14">
        <f t="shared" si="2"/>
        <v>3375</v>
      </c>
      <c r="K11" s="13"/>
      <c r="L11" s="13">
        <v>0</v>
      </c>
      <c r="M11" s="13"/>
      <c r="N11" s="13">
        <v>0</v>
      </c>
      <c r="O11" s="26">
        <f t="shared" si="3"/>
        <v>67</v>
      </c>
      <c r="P11" s="13" t="s">
        <v>18</v>
      </c>
      <c r="Q11" s="15">
        <f t="shared" si="4"/>
        <v>3015</v>
      </c>
    </row>
    <row r="12" spans="1:17" ht="32.25" thickBot="1" x14ac:dyDescent="0.3">
      <c r="A12" s="11">
        <v>8</v>
      </c>
      <c r="B12" s="12" t="s">
        <v>25</v>
      </c>
      <c r="C12" s="13" t="s">
        <v>17</v>
      </c>
      <c r="D12" s="13">
        <v>1000</v>
      </c>
      <c r="E12" s="13">
        <v>6</v>
      </c>
      <c r="F12" s="14">
        <f t="shared" si="0"/>
        <v>6000</v>
      </c>
      <c r="G12" s="13">
        <v>8</v>
      </c>
      <c r="H12" s="14">
        <f t="shared" si="1"/>
        <v>8000</v>
      </c>
      <c r="I12" s="13">
        <v>7</v>
      </c>
      <c r="J12" s="14">
        <f t="shared" si="2"/>
        <v>7000</v>
      </c>
      <c r="K12" s="13"/>
      <c r="L12" s="13">
        <v>0</v>
      </c>
      <c r="M12" s="13"/>
      <c r="N12" s="13">
        <v>0</v>
      </c>
      <c r="O12" s="26">
        <f t="shared" si="3"/>
        <v>7</v>
      </c>
      <c r="P12" s="13" t="s">
        <v>18</v>
      </c>
      <c r="Q12" s="15">
        <f t="shared" si="4"/>
        <v>7000</v>
      </c>
    </row>
    <row r="13" spans="1:17" ht="42.75" thickBot="1" x14ac:dyDescent="0.3">
      <c r="A13" s="11">
        <v>9</v>
      </c>
      <c r="B13" s="12" t="s">
        <v>26</v>
      </c>
      <c r="C13" s="13" t="s">
        <v>17</v>
      </c>
      <c r="D13" s="13">
        <v>1000</v>
      </c>
      <c r="E13" s="13">
        <v>5</v>
      </c>
      <c r="F13" s="14">
        <f t="shared" si="0"/>
        <v>5000</v>
      </c>
      <c r="G13" s="13">
        <v>7</v>
      </c>
      <c r="H13" s="14">
        <f t="shared" si="1"/>
        <v>7000</v>
      </c>
      <c r="I13" s="13">
        <v>8</v>
      </c>
      <c r="J13" s="14">
        <f t="shared" si="2"/>
        <v>8000</v>
      </c>
      <c r="K13" s="13"/>
      <c r="L13" s="13">
        <v>0</v>
      </c>
      <c r="M13" s="13"/>
      <c r="N13" s="13">
        <v>0</v>
      </c>
      <c r="O13" s="26">
        <f t="shared" si="3"/>
        <v>6.666666666666667</v>
      </c>
      <c r="P13" s="13" t="s">
        <v>18</v>
      </c>
      <c r="Q13" s="15">
        <f t="shared" si="4"/>
        <v>6666.666666666667</v>
      </c>
    </row>
    <row r="14" spans="1:17" ht="42.75" thickBot="1" x14ac:dyDescent="0.3">
      <c r="A14" s="11">
        <v>10</v>
      </c>
      <c r="B14" s="12" t="s">
        <v>27</v>
      </c>
      <c r="C14" s="13" t="s">
        <v>17</v>
      </c>
      <c r="D14" s="13">
        <v>1000</v>
      </c>
      <c r="E14" s="13">
        <v>6</v>
      </c>
      <c r="F14" s="14">
        <f t="shared" si="0"/>
        <v>6000</v>
      </c>
      <c r="G14" s="13">
        <v>8</v>
      </c>
      <c r="H14" s="14">
        <f t="shared" si="1"/>
        <v>8000</v>
      </c>
      <c r="I14" s="13">
        <v>9</v>
      </c>
      <c r="J14" s="14">
        <f t="shared" si="2"/>
        <v>9000</v>
      </c>
      <c r="K14" s="13"/>
      <c r="L14" s="13">
        <v>0</v>
      </c>
      <c r="M14" s="13"/>
      <c r="N14" s="13">
        <v>0</v>
      </c>
      <c r="O14" s="26">
        <f t="shared" si="3"/>
        <v>7.666666666666667</v>
      </c>
      <c r="P14" s="13" t="s">
        <v>18</v>
      </c>
      <c r="Q14" s="15">
        <f t="shared" si="4"/>
        <v>7666.666666666667</v>
      </c>
    </row>
    <row r="15" spans="1:17" ht="42.75" thickBot="1" x14ac:dyDescent="0.3">
      <c r="A15" s="28">
        <v>11</v>
      </c>
      <c r="B15" s="16" t="s">
        <v>28</v>
      </c>
      <c r="C15" s="27" t="s">
        <v>17</v>
      </c>
      <c r="D15" s="27">
        <v>1000</v>
      </c>
      <c r="E15" s="27">
        <v>9</v>
      </c>
      <c r="F15" s="14">
        <f t="shared" si="0"/>
        <v>9000</v>
      </c>
      <c r="G15" s="27">
        <v>12</v>
      </c>
      <c r="H15" s="14">
        <f t="shared" si="1"/>
        <v>12000</v>
      </c>
      <c r="I15" s="27">
        <v>8</v>
      </c>
      <c r="J15" s="14">
        <f t="shared" si="2"/>
        <v>8000</v>
      </c>
      <c r="K15" s="27"/>
      <c r="L15" s="27">
        <v>0</v>
      </c>
      <c r="M15" s="27"/>
      <c r="N15" s="27">
        <v>0</v>
      </c>
      <c r="O15" s="26">
        <f t="shared" si="3"/>
        <v>9.6666666666666661</v>
      </c>
      <c r="P15" s="27" t="s">
        <v>18</v>
      </c>
      <c r="Q15" s="15">
        <f t="shared" si="4"/>
        <v>9666.6666666666661</v>
      </c>
    </row>
    <row r="16" spans="1:17" ht="32.25" thickBot="1" x14ac:dyDescent="0.3">
      <c r="A16" s="11">
        <v>12</v>
      </c>
      <c r="B16" s="12" t="s">
        <v>29</v>
      </c>
      <c r="C16" s="13" t="s">
        <v>17</v>
      </c>
      <c r="D16" s="13">
        <v>100</v>
      </c>
      <c r="E16" s="13">
        <v>75</v>
      </c>
      <c r="F16" s="14">
        <f t="shared" si="0"/>
        <v>7500</v>
      </c>
      <c r="G16" s="13">
        <v>85</v>
      </c>
      <c r="H16" s="14">
        <f t="shared" si="1"/>
        <v>8500</v>
      </c>
      <c r="I16" s="13">
        <v>85</v>
      </c>
      <c r="J16" s="14">
        <f t="shared" si="2"/>
        <v>8500</v>
      </c>
      <c r="K16" s="13"/>
      <c r="L16" s="13">
        <v>0</v>
      </c>
      <c r="M16" s="13"/>
      <c r="N16" s="13">
        <v>0</v>
      </c>
      <c r="O16" s="26">
        <f t="shared" si="3"/>
        <v>81.666666666666671</v>
      </c>
      <c r="P16" s="13" t="s">
        <v>18</v>
      </c>
      <c r="Q16" s="15">
        <f t="shared" si="4"/>
        <v>8166.666666666667</v>
      </c>
    </row>
    <row r="17" spans="1:17" ht="15.75" thickBot="1" x14ac:dyDescent="0.3">
      <c r="A17" s="11">
        <v>13</v>
      </c>
      <c r="B17" s="12" t="s">
        <v>30</v>
      </c>
      <c r="C17" s="13" t="s">
        <v>17</v>
      </c>
      <c r="D17" s="13">
        <v>50</v>
      </c>
      <c r="E17" s="13">
        <v>175</v>
      </c>
      <c r="F17" s="14">
        <f t="shared" si="0"/>
        <v>8750</v>
      </c>
      <c r="G17" s="13">
        <v>185</v>
      </c>
      <c r="H17" s="14">
        <f t="shared" si="1"/>
        <v>9250</v>
      </c>
      <c r="I17" s="13">
        <v>180</v>
      </c>
      <c r="J17" s="14">
        <f t="shared" si="2"/>
        <v>9000</v>
      </c>
      <c r="K17" s="13"/>
      <c r="L17" s="13">
        <v>0</v>
      </c>
      <c r="M17" s="13"/>
      <c r="N17" s="13">
        <v>0</v>
      </c>
      <c r="O17" s="26">
        <f t="shared" si="3"/>
        <v>180</v>
      </c>
      <c r="P17" s="13" t="s">
        <v>18</v>
      </c>
      <c r="Q17" s="15">
        <f t="shared" si="4"/>
        <v>9000</v>
      </c>
    </row>
    <row r="18" spans="1:17" ht="32.25" thickBot="1" x14ac:dyDescent="0.3">
      <c r="A18" s="11">
        <v>14</v>
      </c>
      <c r="B18" s="12" t="s">
        <v>31</v>
      </c>
      <c r="C18" s="13" t="s">
        <v>17</v>
      </c>
      <c r="D18" s="13">
        <v>30</v>
      </c>
      <c r="E18" s="13">
        <v>101</v>
      </c>
      <c r="F18" s="14">
        <f t="shared" si="0"/>
        <v>3030</v>
      </c>
      <c r="G18" s="13">
        <v>121</v>
      </c>
      <c r="H18" s="14">
        <f t="shared" si="1"/>
        <v>3630</v>
      </c>
      <c r="I18" s="13">
        <v>125</v>
      </c>
      <c r="J18" s="14">
        <f t="shared" si="2"/>
        <v>3750</v>
      </c>
      <c r="K18" s="13"/>
      <c r="L18" s="13">
        <v>0</v>
      </c>
      <c r="M18" s="13"/>
      <c r="N18" s="13">
        <v>0</v>
      </c>
      <c r="O18" s="26">
        <f t="shared" si="3"/>
        <v>115.66666666666667</v>
      </c>
      <c r="P18" s="13" t="s">
        <v>18</v>
      </c>
      <c r="Q18" s="15">
        <f t="shared" si="4"/>
        <v>3470</v>
      </c>
    </row>
    <row r="19" spans="1:17" ht="21.75" thickBot="1" x14ac:dyDescent="0.3">
      <c r="A19" s="11">
        <v>15</v>
      </c>
      <c r="B19" s="12" t="s">
        <v>32</v>
      </c>
      <c r="C19" s="13" t="s">
        <v>17</v>
      </c>
      <c r="D19" s="13">
        <v>30</v>
      </c>
      <c r="E19" s="13">
        <v>92</v>
      </c>
      <c r="F19" s="14">
        <f t="shared" si="0"/>
        <v>2760</v>
      </c>
      <c r="G19" s="13">
        <v>97</v>
      </c>
      <c r="H19" s="14">
        <f t="shared" si="1"/>
        <v>2910</v>
      </c>
      <c r="I19" s="13">
        <v>120</v>
      </c>
      <c r="J19" s="14">
        <f t="shared" si="2"/>
        <v>3600</v>
      </c>
      <c r="K19" s="13"/>
      <c r="L19" s="13">
        <v>0</v>
      </c>
      <c r="M19" s="13"/>
      <c r="N19" s="13">
        <v>0</v>
      </c>
      <c r="O19" s="26">
        <f t="shared" si="3"/>
        <v>103</v>
      </c>
      <c r="P19" s="13" t="s">
        <v>18</v>
      </c>
      <c r="Q19" s="15">
        <f t="shared" si="4"/>
        <v>3090</v>
      </c>
    </row>
    <row r="20" spans="1:17" ht="42.75" thickBot="1" x14ac:dyDescent="0.3">
      <c r="A20" s="11">
        <v>16</v>
      </c>
      <c r="B20" s="12" t="s">
        <v>33</v>
      </c>
      <c r="C20" s="13" t="s">
        <v>17</v>
      </c>
      <c r="D20" s="13">
        <v>50</v>
      </c>
      <c r="E20" s="13">
        <v>109</v>
      </c>
      <c r="F20" s="14">
        <f t="shared" si="0"/>
        <v>5450</v>
      </c>
      <c r="G20" s="13">
        <v>119</v>
      </c>
      <c r="H20" s="14">
        <f t="shared" si="1"/>
        <v>5950</v>
      </c>
      <c r="I20" s="13">
        <v>120</v>
      </c>
      <c r="J20" s="14">
        <f t="shared" si="2"/>
        <v>6000</v>
      </c>
      <c r="K20" s="13"/>
      <c r="L20" s="13">
        <v>0</v>
      </c>
      <c r="M20" s="13"/>
      <c r="N20" s="13">
        <v>0</v>
      </c>
      <c r="O20" s="26">
        <f t="shared" si="3"/>
        <v>116</v>
      </c>
      <c r="P20" s="13" t="s">
        <v>18</v>
      </c>
      <c r="Q20" s="15">
        <f t="shared" si="4"/>
        <v>5800</v>
      </c>
    </row>
    <row r="21" spans="1:17" ht="32.25" thickBot="1" x14ac:dyDescent="0.3">
      <c r="A21" s="11">
        <v>17</v>
      </c>
      <c r="B21" s="12" t="s">
        <v>34</v>
      </c>
      <c r="C21" s="13" t="s">
        <v>17</v>
      </c>
      <c r="D21" s="13">
        <v>50</v>
      </c>
      <c r="E21" s="13">
        <v>109</v>
      </c>
      <c r="F21" s="14">
        <f t="shared" si="0"/>
        <v>5450</v>
      </c>
      <c r="G21" s="13">
        <v>129</v>
      </c>
      <c r="H21" s="14">
        <f t="shared" si="1"/>
        <v>6450</v>
      </c>
      <c r="I21" s="13">
        <v>121</v>
      </c>
      <c r="J21" s="14">
        <f t="shared" si="2"/>
        <v>6050</v>
      </c>
      <c r="K21" s="13"/>
      <c r="L21" s="13">
        <v>0</v>
      </c>
      <c r="M21" s="13"/>
      <c r="N21" s="13">
        <v>0</v>
      </c>
      <c r="O21" s="26">
        <f t="shared" si="3"/>
        <v>119.66666666666667</v>
      </c>
      <c r="P21" s="13" t="s">
        <v>18</v>
      </c>
      <c r="Q21" s="15">
        <f t="shared" si="4"/>
        <v>5983.3333333333339</v>
      </c>
    </row>
    <row r="22" spans="1:17" ht="42.75" thickBot="1" x14ac:dyDescent="0.3">
      <c r="A22" s="11">
        <v>18</v>
      </c>
      <c r="B22" s="12" t="s">
        <v>35</v>
      </c>
      <c r="C22" s="13" t="s">
        <v>17</v>
      </c>
      <c r="D22" s="13">
        <v>50</v>
      </c>
      <c r="E22" s="13">
        <v>181</v>
      </c>
      <c r="F22" s="14">
        <f t="shared" si="0"/>
        <v>9050</v>
      </c>
      <c r="G22" s="13">
        <v>191</v>
      </c>
      <c r="H22" s="14">
        <f t="shared" si="1"/>
        <v>9550</v>
      </c>
      <c r="I22" s="13">
        <v>220</v>
      </c>
      <c r="J22" s="14">
        <f t="shared" si="2"/>
        <v>11000</v>
      </c>
      <c r="K22" s="13"/>
      <c r="L22" s="13">
        <v>0</v>
      </c>
      <c r="M22" s="13"/>
      <c r="N22" s="13">
        <v>0</v>
      </c>
      <c r="O22" s="26">
        <f t="shared" si="3"/>
        <v>197.33333333333334</v>
      </c>
      <c r="P22" s="13" t="s">
        <v>18</v>
      </c>
      <c r="Q22" s="15">
        <f t="shared" si="4"/>
        <v>9866.6666666666679</v>
      </c>
    </row>
    <row r="23" spans="1:17" ht="42.75" thickBot="1" x14ac:dyDescent="0.3">
      <c r="A23" s="11">
        <v>19</v>
      </c>
      <c r="B23" s="12" t="s">
        <v>36</v>
      </c>
      <c r="C23" s="13" t="s">
        <v>17</v>
      </c>
      <c r="D23" s="13">
        <v>45</v>
      </c>
      <c r="E23" s="13">
        <v>183</v>
      </c>
      <c r="F23" s="14">
        <f t="shared" si="0"/>
        <v>8235</v>
      </c>
      <c r="G23" s="13">
        <v>193</v>
      </c>
      <c r="H23" s="14">
        <f t="shared" si="1"/>
        <v>8685</v>
      </c>
      <c r="I23" s="13">
        <v>294</v>
      </c>
      <c r="J23" s="14">
        <f t="shared" si="2"/>
        <v>13230</v>
      </c>
      <c r="K23" s="13"/>
      <c r="L23" s="13">
        <v>0</v>
      </c>
      <c r="M23" s="13"/>
      <c r="N23" s="13">
        <v>0</v>
      </c>
      <c r="O23" s="26">
        <f t="shared" si="3"/>
        <v>223.33333333333334</v>
      </c>
      <c r="P23" s="13" t="s">
        <v>18</v>
      </c>
      <c r="Q23" s="15">
        <f t="shared" si="4"/>
        <v>10050</v>
      </c>
    </row>
    <row r="24" spans="1:17" ht="21.75" thickBot="1" x14ac:dyDescent="0.3">
      <c r="A24" s="11">
        <v>20</v>
      </c>
      <c r="B24" s="12" t="s">
        <v>37</v>
      </c>
      <c r="C24" s="13" t="s">
        <v>17</v>
      </c>
      <c r="D24" s="13">
        <v>150</v>
      </c>
      <c r="E24" s="13">
        <v>75</v>
      </c>
      <c r="F24" s="14">
        <f t="shared" si="0"/>
        <v>11250</v>
      </c>
      <c r="G24" s="13">
        <v>85</v>
      </c>
      <c r="H24" s="14">
        <f t="shared" si="1"/>
        <v>12750</v>
      </c>
      <c r="I24" s="13">
        <v>87</v>
      </c>
      <c r="J24" s="14">
        <f t="shared" si="2"/>
        <v>13050</v>
      </c>
      <c r="K24" s="13"/>
      <c r="L24" s="13">
        <v>0</v>
      </c>
      <c r="M24" s="13"/>
      <c r="N24" s="13">
        <v>0</v>
      </c>
      <c r="O24" s="26">
        <f t="shared" si="3"/>
        <v>82.333333333333329</v>
      </c>
      <c r="P24" s="13" t="s">
        <v>18</v>
      </c>
      <c r="Q24" s="15">
        <f t="shared" si="4"/>
        <v>12350</v>
      </c>
    </row>
    <row r="25" spans="1:17" ht="32.25" thickBot="1" x14ac:dyDescent="0.3">
      <c r="A25" s="11">
        <v>21</v>
      </c>
      <c r="B25" s="12" t="s">
        <v>38</v>
      </c>
      <c r="C25" s="13" t="s">
        <v>17</v>
      </c>
      <c r="D25" s="13">
        <v>300</v>
      </c>
      <c r="E25" s="13">
        <v>86</v>
      </c>
      <c r="F25" s="14">
        <f t="shared" si="0"/>
        <v>25800</v>
      </c>
      <c r="G25" s="13">
        <v>96</v>
      </c>
      <c r="H25" s="14">
        <f t="shared" si="1"/>
        <v>28800</v>
      </c>
      <c r="I25" s="13">
        <v>95</v>
      </c>
      <c r="J25" s="14">
        <f t="shared" si="2"/>
        <v>28500</v>
      </c>
      <c r="K25" s="13"/>
      <c r="L25" s="13">
        <v>0</v>
      </c>
      <c r="M25" s="13"/>
      <c r="N25" s="13">
        <v>0</v>
      </c>
      <c r="O25" s="26">
        <f t="shared" si="3"/>
        <v>92.333333333333329</v>
      </c>
      <c r="P25" s="13" t="s">
        <v>18</v>
      </c>
      <c r="Q25" s="15">
        <f t="shared" si="4"/>
        <v>27700</v>
      </c>
    </row>
    <row r="26" spans="1:17" ht="32.25" thickBot="1" x14ac:dyDescent="0.3">
      <c r="A26" s="11">
        <v>22</v>
      </c>
      <c r="B26" s="12" t="s">
        <v>39</v>
      </c>
      <c r="C26" s="13" t="s">
        <v>17</v>
      </c>
      <c r="D26" s="13">
        <v>45</v>
      </c>
      <c r="E26" s="13">
        <v>30</v>
      </c>
      <c r="F26" s="14">
        <f t="shared" si="0"/>
        <v>1350</v>
      </c>
      <c r="G26" s="13">
        <v>40</v>
      </c>
      <c r="H26" s="14">
        <f t="shared" si="1"/>
        <v>1800</v>
      </c>
      <c r="I26" s="13">
        <v>47</v>
      </c>
      <c r="J26" s="14">
        <f t="shared" si="2"/>
        <v>2115</v>
      </c>
      <c r="K26" s="13"/>
      <c r="L26" s="13">
        <v>0</v>
      </c>
      <c r="M26" s="13"/>
      <c r="N26" s="13">
        <v>0</v>
      </c>
      <c r="O26" s="26">
        <f t="shared" si="3"/>
        <v>39</v>
      </c>
      <c r="P26" s="13" t="s">
        <v>18</v>
      </c>
      <c r="Q26" s="15">
        <f t="shared" si="4"/>
        <v>1755</v>
      </c>
    </row>
    <row r="27" spans="1:17" ht="32.25" thickBot="1" x14ac:dyDescent="0.3">
      <c r="A27" s="11">
        <v>23</v>
      </c>
      <c r="B27" s="12" t="s">
        <v>40</v>
      </c>
      <c r="C27" s="13" t="s">
        <v>17</v>
      </c>
      <c r="D27" s="13">
        <v>30</v>
      </c>
      <c r="E27" s="13">
        <v>75</v>
      </c>
      <c r="F27" s="14">
        <f t="shared" si="0"/>
        <v>2250</v>
      </c>
      <c r="G27" s="13">
        <v>85</v>
      </c>
      <c r="H27" s="14">
        <f t="shared" si="1"/>
        <v>2550</v>
      </c>
      <c r="I27" s="13">
        <v>90</v>
      </c>
      <c r="J27" s="14">
        <f t="shared" si="2"/>
        <v>2700</v>
      </c>
      <c r="K27" s="13"/>
      <c r="L27" s="13">
        <v>0</v>
      </c>
      <c r="M27" s="13"/>
      <c r="N27" s="13">
        <v>0</v>
      </c>
      <c r="O27" s="26">
        <f t="shared" si="3"/>
        <v>83.333333333333329</v>
      </c>
      <c r="P27" s="13" t="s">
        <v>18</v>
      </c>
      <c r="Q27" s="15">
        <f t="shared" si="4"/>
        <v>2500</v>
      </c>
    </row>
    <row r="28" spans="1:17" ht="53.25" thickBot="1" x14ac:dyDescent="0.3">
      <c r="A28" s="11">
        <v>24</v>
      </c>
      <c r="B28" s="12" t="s">
        <v>41</v>
      </c>
      <c r="C28" s="13" t="s">
        <v>17</v>
      </c>
      <c r="D28" s="13">
        <v>197</v>
      </c>
      <c r="E28" s="13">
        <v>211</v>
      </c>
      <c r="F28" s="14">
        <f t="shared" si="0"/>
        <v>41567</v>
      </c>
      <c r="G28" s="13">
        <v>231</v>
      </c>
      <c r="H28" s="14">
        <f t="shared" si="1"/>
        <v>45507</v>
      </c>
      <c r="I28" s="13">
        <v>325</v>
      </c>
      <c r="J28" s="14">
        <f t="shared" si="2"/>
        <v>64025</v>
      </c>
      <c r="K28" s="13"/>
      <c r="L28" s="13">
        <v>0</v>
      </c>
      <c r="M28" s="13"/>
      <c r="N28" s="13">
        <v>0</v>
      </c>
      <c r="O28" s="26">
        <f t="shared" si="3"/>
        <v>255.66666666666666</v>
      </c>
      <c r="P28" s="13" t="s">
        <v>18</v>
      </c>
      <c r="Q28" s="15">
        <f t="shared" si="4"/>
        <v>50366.333333333328</v>
      </c>
    </row>
    <row r="29" spans="1:17" ht="53.25" thickBot="1" x14ac:dyDescent="0.3">
      <c r="A29" s="11">
        <v>25</v>
      </c>
      <c r="B29" s="12" t="s">
        <v>42</v>
      </c>
      <c r="C29" s="13" t="s">
        <v>17</v>
      </c>
      <c r="D29" s="13">
        <v>50</v>
      </c>
      <c r="E29" s="13">
        <v>746</v>
      </c>
      <c r="F29" s="14">
        <f t="shared" si="0"/>
        <v>37300</v>
      </c>
      <c r="G29" s="13">
        <v>776</v>
      </c>
      <c r="H29" s="14">
        <f t="shared" si="1"/>
        <v>38800</v>
      </c>
      <c r="I29" s="13">
        <v>980</v>
      </c>
      <c r="J29" s="14">
        <f t="shared" si="2"/>
        <v>49000</v>
      </c>
      <c r="K29" s="13"/>
      <c r="L29" s="13">
        <v>0</v>
      </c>
      <c r="M29" s="13"/>
      <c r="N29" s="13">
        <v>0</v>
      </c>
      <c r="O29" s="26">
        <f t="shared" si="3"/>
        <v>834</v>
      </c>
      <c r="P29" s="13" t="s">
        <v>18</v>
      </c>
      <c r="Q29" s="15">
        <f t="shared" si="4"/>
        <v>41700</v>
      </c>
    </row>
    <row r="30" spans="1:17" ht="32.25" thickBot="1" x14ac:dyDescent="0.3">
      <c r="A30" s="11">
        <v>26</v>
      </c>
      <c r="B30" s="12" t="s">
        <v>43</v>
      </c>
      <c r="C30" s="13" t="s">
        <v>17</v>
      </c>
      <c r="D30" s="13">
        <v>100</v>
      </c>
      <c r="E30" s="13">
        <v>29</v>
      </c>
      <c r="F30" s="14">
        <f t="shared" si="0"/>
        <v>2900</v>
      </c>
      <c r="G30" s="13">
        <v>39</v>
      </c>
      <c r="H30" s="14">
        <f t="shared" si="1"/>
        <v>3900</v>
      </c>
      <c r="I30" s="13">
        <v>25</v>
      </c>
      <c r="J30" s="14">
        <f t="shared" si="2"/>
        <v>2500</v>
      </c>
      <c r="K30" s="13"/>
      <c r="L30" s="13">
        <v>0</v>
      </c>
      <c r="M30" s="13"/>
      <c r="N30" s="13">
        <v>0</v>
      </c>
      <c r="O30" s="26">
        <f t="shared" si="3"/>
        <v>31</v>
      </c>
      <c r="P30" s="13" t="s">
        <v>18</v>
      </c>
      <c r="Q30" s="15">
        <f t="shared" si="4"/>
        <v>3100</v>
      </c>
    </row>
    <row r="31" spans="1:17" ht="32.25" thickBot="1" x14ac:dyDescent="0.3">
      <c r="A31" s="11">
        <v>27</v>
      </c>
      <c r="B31" s="12" t="s">
        <v>44</v>
      </c>
      <c r="C31" s="13" t="s">
        <v>17</v>
      </c>
      <c r="D31" s="13">
        <v>50</v>
      </c>
      <c r="E31" s="13">
        <v>231</v>
      </c>
      <c r="F31" s="14">
        <f t="shared" si="0"/>
        <v>11550</v>
      </c>
      <c r="G31" s="13">
        <v>241</v>
      </c>
      <c r="H31" s="14">
        <f t="shared" si="1"/>
        <v>12050</v>
      </c>
      <c r="I31" s="13">
        <v>250</v>
      </c>
      <c r="J31" s="14">
        <f t="shared" si="2"/>
        <v>12500</v>
      </c>
      <c r="K31" s="13"/>
      <c r="L31" s="13">
        <v>0</v>
      </c>
      <c r="M31" s="13"/>
      <c r="N31" s="13">
        <v>0</v>
      </c>
      <c r="O31" s="26">
        <f t="shared" si="3"/>
        <v>240.66666666666666</v>
      </c>
      <c r="P31" s="13" t="s">
        <v>18</v>
      </c>
      <c r="Q31" s="15">
        <f t="shared" si="4"/>
        <v>12033.333333333332</v>
      </c>
    </row>
    <row r="32" spans="1:17" ht="21.75" thickBot="1" x14ac:dyDescent="0.3">
      <c r="A32" s="11">
        <v>28</v>
      </c>
      <c r="B32" s="12" t="s">
        <v>45</v>
      </c>
      <c r="C32" s="13" t="s">
        <v>17</v>
      </c>
      <c r="D32" s="13">
        <v>50</v>
      </c>
      <c r="E32" s="13">
        <v>19</v>
      </c>
      <c r="F32" s="14">
        <f t="shared" si="0"/>
        <v>950</v>
      </c>
      <c r="G32" s="13">
        <v>29</v>
      </c>
      <c r="H32" s="14">
        <f t="shared" si="1"/>
        <v>1450</v>
      </c>
      <c r="I32" s="13">
        <v>30</v>
      </c>
      <c r="J32" s="14">
        <f t="shared" si="2"/>
        <v>1500</v>
      </c>
      <c r="K32" s="13"/>
      <c r="L32" s="13">
        <v>0</v>
      </c>
      <c r="M32" s="13"/>
      <c r="N32" s="13">
        <v>0</v>
      </c>
      <c r="O32" s="26">
        <f t="shared" si="3"/>
        <v>26</v>
      </c>
      <c r="P32" s="13" t="s">
        <v>18</v>
      </c>
      <c r="Q32" s="15">
        <f t="shared" si="4"/>
        <v>1300</v>
      </c>
    </row>
    <row r="33" spans="1:17" ht="42.75" thickBot="1" x14ac:dyDescent="0.3">
      <c r="A33" s="11">
        <v>29</v>
      </c>
      <c r="B33" s="12" t="s">
        <v>46</v>
      </c>
      <c r="C33" s="13" t="s">
        <v>17</v>
      </c>
      <c r="D33" s="13">
        <v>40</v>
      </c>
      <c r="E33" s="13">
        <v>114</v>
      </c>
      <c r="F33" s="14">
        <f t="shared" si="0"/>
        <v>4560</v>
      </c>
      <c r="G33" s="13">
        <v>124</v>
      </c>
      <c r="H33" s="14">
        <f t="shared" si="1"/>
        <v>4960</v>
      </c>
      <c r="I33" s="13">
        <v>125</v>
      </c>
      <c r="J33" s="14">
        <f t="shared" si="2"/>
        <v>5000</v>
      </c>
      <c r="K33" s="13"/>
      <c r="L33" s="13">
        <v>0</v>
      </c>
      <c r="M33" s="13"/>
      <c r="N33" s="13">
        <v>0</v>
      </c>
      <c r="O33" s="26">
        <f t="shared" si="3"/>
        <v>121</v>
      </c>
      <c r="P33" s="13" t="s">
        <v>18</v>
      </c>
      <c r="Q33" s="15">
        <f t="shared" si="4"/>
        <v>4840</v>
      </c>
    </row>
    <row r="34" spans="1:17" ht="42.75" thickBot="1" x14ac:dyDescent="0.3">
      <c r="A34" s="11">
        <v>30</v>
      </c>
      <c r="B34" s="12" t="s">
        <v>47</v>
      </c>
      <c r="C34" s="13" t="s">
        <v>17</v>
      </c>
      <c r="D34" s="13">
        <v>200</v>
      </c>
      <c r="E34" s="13">
        <v>56</v>
      </c>
      <c r="F34" s="14">
        <f t="shared" si="0"/>
        <v>11200</v>
      </c>
      <c r="G34" s="13">
        <v>59</v>
      </c>
      <c r="H34" s="14">
        <f t="shared" si="1"/>
        <v>11800</v>
      </c>
      <c r="I34" s="13">
        <v>61</v>
      </c>
      <c r="J34" s="14">
        <f t="shared" si="2"/>
        <v>12200</v>
      </c>
      <c r="K34" s="13"/>
      <c r="L34" s="13">
        <v>0</v>
      </c>
      <c r="M34" s="13"/>
      <c r="N34" s="13">
        <v>0</v>
      </c>
      <c r="O34" s="26">
        <f t="shared" si="3"/>
        <v>58.666666666666664</v>
      </c>
      <c r="P34" s="13" t="s">
        <v>18</v>
      </c>
      <c r="Q34" s="15">
        <f t="shared" si="4"/>
        <v>11733.333333333332</v>
      </c>
    </row>
    <row r="35" spans="1:17" ht="42.75" thickBot="1" x14ac:dyDescent="0.3">
      <c r="A35" s="11">
        <v>31</v>
      </c>
      <c r="B35" s="12" t="s">
        <v>48</v>
      </c>
      <c r="C35" s="13" t="s">
        <v>17</v>
      </c>
      <c r="D35" s="13">
        <v>200</v>
      </c>
      <c r="E35" s="13">
        <v>80</v>
      </c>
      <c r="F35" s="14">
        <f t="shared" si="0"/>
        <v>16000</v>
      </c>
      <c r="G35" s="13">
        <v>86</v>
      </c>
      <c r="H35" s="14">
        <f t="shared" si="1"/>
        <v>17200</v>
      </c>
      <c r="I35" s="13">
        <v>95</v>
      </c>
      <c r="J35" s="14">
        <f t="shared" si="2"/>
        <v>19000</v>
      </c>
      <c r="K35" s="13"/>
      <c r="L35" s="13">
        <v>0</v>
      </c>
      <c r="M35" s="13"/>
      <c r="N35" s="13">
        <v>0</v>
      </c>
      <c r="O35" s="26">
        <f t="shared" si="3"/>
        <v>87</v>
      </c>
      <c r="P35" s="13" t="s">
        <v>18</v>
      </c>
      <c r="Q35" s="15">
        <f t="shared" si="4"/>
        <v>17400</v>
      </c>
    </row>
    <row r="36" spans="1:17" ht="32.25" thickBot="1" x14ac:dyDescent="0.3">
      <c r="A36" s="11">
        <v>32</v>
      </c>
      <c r="B36" s="12" t="s">
        <v>49</v>
      </c>
      <c r="C36" s="13" t="s">
        <v>17</v>
      </c>
      <c r="D36" s="13">
        <v>105</v>
      </c>
      <c r="E36" s="13">
        <v>88</v>
      </c>
      <c r="F36" s="14">
        <f t="shared" si="0"/>
        <v>9240</v>
      </c>
      <c r="G36" s="13">
        <v>90</v>
      </c>
      <c r="H36" s="14">
        <f t="shared" si="1"/>
        <v>9450</v>
      </c>
      <c r="I36" s="13">
        <v>92</v>
      </c>
      <c r="J36" s="14">
        <f t="shared" si="2"/>
        <v>9660</v>
      </c>
      <c r="K36" s="13"/>
      <c r="L36" s="13">
        <v>0</v>
      </c>
      <c r="M36" s="13"/>
      <c r="N36" s="13">
        <v>0</v>
      </c>
      <c r="O36" s="26">
        <f t="shared" si="3"/>
        <v>90</v>
      </c>
      <c r="P36" s="13" t="s">
        <v>18</v>
      </c>
      <c r="Q36" s="15">
        <f t="shared" si="4"/>
        <v>9450</v>
      </c>
    </row>
    <row r="37" spans="1:17" ht="32.25" thickBot="1" x14ac:dyDescent="0.3">
      <c r="A37" s="11">
        <v>33</v>
      </c>
      <c r="B37" s="12" t="s">
        <v>50</v>
      </c>
      <c r="C37" s="13" t="s">
        <v>17</v>
      </c>
      <c r="D37" s="13">
        <v>119</v>
      </c>
      <c r="E37" s="13">
        <v>22</v>
      </c>
      <c r="F37" s="14">
        <f t="shared" si="0"/>
        <v>2618</v>
      </c>
      <c r="G37" s="13">
        <v>22.66</v>
      </c>
      <c r="H37" s="14">
        <f t="shared" si="1"/>
        <v>2696.54</v>
      </c>
      <c r="I37" s="13">
        <v>30</v>
      </c>
      <c r="J37" s="14">
        <f t="shared" si="2"/>
        <v>3570</v>
      </c>
      <c r="K37" s="13"/>
      <c r="L37" s="13">
        <v>0</v>
      </c>
      <c r="M37" s="13"/>
      <c r="N37" s="13">
        <v>0</v>
      </c>
      <c r="O37" s="26">
        <f t="shared" si="3"/>
        <v>24.886666666666667</v>
      </c>
      <c r="P37" s="13" t="s">
        <v>18</v>
      </c>
      <c r="Q37" s="15">
        <f t="shared" si="4"/>
        <v>2961.5133333333333</v>
      </c>
    </row>
    <row r="38" spans="1:17" ht="32.25" thickBot="1" x14ac:dyDescent="0.3">
      <c r="A38" s="11">
        <v>34</v>
      </c>
      <c r="B38" s="12" t="s">
        <v>51</v>
      </c>
      <c r="C38" s="13" t="s">
        <v>17</v>
      </c>
      <c r="D38" s="13">
        <v>180</v>
      </c>
      <c r="E38" s="13">
        <v>65</v>
      </c>
      <c r="F38" s="14">
        <f t="shared" si="0"/>
        <v>11700</v>
      </c>
      <c r="G38" s="13">
        <v>66</v>
      </c>
      <c r="H38" s="14">
        <f t="shared" si="1"/>
        <v>11880</v>
      </c>
      <c r="I38" s="13">
        <v>84</v>
      </c>
      <c r="J38" s="14">
        <f t="shared" si="2"/>
        <v>15120</v>
      </c>
      <c r="K38" s="13"/>
      <c r="L38" s="13">
        <v>0</v>
      </c>
      <c r="M38" s="13"/>
      <c r="N38" s="13">
        <v>0</v>
      </c>
      <c r="O38" s="26">
        <f t="shared" si="3"/>
        <v>71.666666666666671</v>
      </c>
      <c r="P38" s="13" t="s">
        <v>18</v>
      </c>
      <c r="Q38" s="15">
        <f t="shared" si="4"/>
        <v>12900</v>
      </c>
    </row>
    <row r="39" spans="1:17" ht="42.75" thickBot="1" x14ac:dyDescent="0.3">
      <c r="A39" s="11">
        <v>35</v>
      </c>
      <c r="B39" s="12" t="s">
        <v>52</v>
      </c>
      <c r="C39" s="13" t="s">
        <v>17</v>
      </c>
      <c r="D39" s="13">
        <v>50</v>
      </c>
      <c r="E39" s="13">
        <v>1884</v>
      </c>
      <c r="F39" s="14">
        <f t="shared" si="0"/>
        <v>94200</v>
      </c>
      <c r="G39" s="14">
        <v>1770</v>
      </c>
      <c r="H39" s="14">
        <f t="shared" si="1"/>
        <v>88500</v>
      </c>
      <c r="I39" s="14">
        <v>1780</v>
      </c>
      <c r="J39" s="14">
        <f t="shared" si="2"/>
        <v>89000</v>
      </c>
      <c r="K39" s="14"/>
      <c r="L39" s="14"/>
      <c r="M39" s="14"/>
      <c r="N39" s="14"/>
      <c r="O39" s="26">
        <f t="shared" si="3"/>
        <v>1811.3333333333333</v>
      </c>
      <c r="P39" s="13" t="s">
        <v>18</v>
      </c>
      <c r="Q39" s="15">
        <f t="shared" si="4"/>
        <v>90566.666666666657</v>
      </c>
    </row>
    <row r="40" spans="1:17" ht="53.25" thickBot="1" x14ac:dyDescent="0.3">
      <c r="A40" s="11">
        <v>36</v>
      </c>
      <c r="B40" s="12" t="s">
        <v>53</v>
      </c>
      <c r="C40" s="13" t="s">
        <v>17</v>
      </c>
      <c r="D40" s="13">
        <v>50</v>
      </c>
      <c r="E40" s="13">
        <v>1428</v>
      </c>
      <c r="F40" s="14">
        <f t="shared" si="0"/>
        <v>71400</v>
      </c>
      <c r="G40" s="14">
        <v>1385</v>
      </c>
      <c r="H40" s="14">
        <f t="shared" si="1"/>
        <v>69250</v>
      </c>
      <c r="I40" s="14">
        <v>1400</v>
      </c>
      <c r="J40" s="14">
        <f t="shared" si="2"/>
        <v>70000</v>
      </c>
      <c r="K40" s="14"/>
      <c r="L40" s="14"/>
      <c r="M40" s="14"/>
      <c r="N40" s="14"/>
      <c r="O40" s="26">
        <f t="shared" si="3"/>
        <v>1404.3333333333333</v>
      </c>
      <c r="P40" s="13" t="s">
        <v>18</v>
      </c>
      <c r="Q40" s="15">
        <f t="shared" si="4"/>
        <v>70216.666666666657</v>
      </c>
    </row>
    <row r="42" spans="1:17" x14ac:dyDescent="0.25">
      <c r="F42" s="2">
        <f>F40+F39+F38+F37+F36+F35+F34+F33+F32+F31+F30+F29+F28+F27+F26+F25+F24+F23+F22+F21+F20+F19+F18+F17+F16+F15+F14+F13+F12+F11+F10+F9+F8+F7+F6+F5</f>
        <v>545040</v>
      </c>
    </row>
  </sheetData>
  <mergeCells count="11">
    <mergeCell ref="J2:J3"/>
    <mergeCell ref="L2:L3"/>
    <mergeCell ref="M2:M3"/>
    <mergeCell ref="N2:N3"/>
    <mergeCell ref="O2:O3"/>
    <mergeCell ref="A1:E1"/>
    <mergeCell ref="A2:A3"/>
    <mergeCell ref="B2:B3"/>
    <mergeCell ref="C2:D3"/>
    <mergeCell ref="F2:F3"/>
    <mergeCell ref="H2:H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</dc:creator>
  <cp:lastModifiedBy>Марина</cp:lastModifiedBy>
  <dcterms:created xsi:type="dcterms:W3CDTF">2026-05-24T11:36:30Z</dcterms:created>
  <dcterms:modified xsi:type="dcterms:W3CDTF">2026-05-24T13:36:07Z</dcterms:modified>
</cp:coreProperties>
</file>