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pulova\Desktop\моя папка\АХО\Договоры\2026\Ремонты\ремонт баклаборат-2\"/>
    </mc:Choice>
  </mc:AlternateContent>
  <xr:revisionPtr revIDLastSave="0" documentId="13_ncr:1_{5C54B618-474E-4582-B1DE-EE4E4B0C7C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окальная смета4 - Ведомость об" sheetId="1" r:id="rId1"/>
  </sheets>
  <definedNames>
    <definedName name="_xlnm.Print_Titles" localSheetId="0">'Локальная смета4 - Ведомость об'!$5:$5</definedName>
    <definedName name="_xlnm.Print_Area" localSheetId="0">'Локальная смета4 - Ведомость об'!$A$1:$H$72</definedName>
  </definedNames>
  <calcPr calcId="181029"/>
</workbook>
</file>

<file path=xl/calcChain.xml><?xml version="1.0" encoding="utf-8"?>
<calcChain xmlns="http://schemas.openxmlformats.org/spreadsheetml/2006/main">
  <c r="A66" i="1" l="1"/>
  <c r="A64" i="1"/>
  <c r="A63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4" i="1"/>
  <c r="A43" i="1"/>
  <c r="A40" i="1"/>
  <c r="A39" i="1"/>
  <c r="A38" i="1"/>
  <c r="A37" i="1"/>
  <c r="A36" i="1"/>
  <c r="A35" i="1"/>
  <c r="A34" i="1"/>
  <c r="A32" i="1"/>
  <c r="A31" i="1"/>
  <c r="A30" i="1"/>
  <c r="A29" i="1"/>
  <c r="A28" i="1"/>
  <c r="A27" i="1"/>
  <c r="A26" i="1"/>
  <c r="A25" i="1"/>
  <c r="A24" i="1"/>
  <c r="A21" i="1"/>
  <c r="A20" i="1"/>
  <c r="A19" i="1"/>
  <c r="A18" i="1"/>
  <c r="A17" i="1"/>
  <c r="A16" i="1"/>
  <c r="A15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<sst xmlns="http://schemas.openxmlformats.org/spreadsheetml/2006/main" count="299" uniqueCount="124">
  <si>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</si>
  <si>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</si>
  <si>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</si>
  <si>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</si>
  <si>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</si>
  <si>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</si>
  <si>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</si>
  <si>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</si>
  <si>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Коридор (каб. 221)</t>
  </si>
  <si>
    <t>1</t>
  </si>
  <si>
    <t>Расчистка вручную поверхностей тяг от старых покрасок с лесов</t>
  </si>
  <si>
    <t>м2</t>
  </si>
  <si>
    <t xml:space="preserve">15,08*0,3 </t>
  </si>
  <si>
    <t xml:space="preserve">1 </t>
  </si>
  <si>
    <t>2</t>
  </si>
  <si>
    <t>Покрытие поверхностей грунтовкой глубокого проникновения: за 1 раз стен</t>
  </si>
  <si>
    <t>100 м2</t>
  </si>
  <si>
    <t xml:space="preserve">15,08 / 100 </t>
  </si>
  <si>
    <t>3</t>
  </si>
  <si>
    <t>Состав грунтовочный глубокого проникновения</t>
  </si>
  <si>
    <t>кг</t>
  </si>
  <si>
    <t xml:space="preserve">0,0015532*1000 </t>
  </si>
  <si>
    <t>4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</si>
  <si>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</si>
  <si>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5</t>
  </si>
  <si>
    <t>Плитка керамическая для внутренней облицовки стен, глазурованная, гладкая, цветная, толщина 8 мм</t>
  </si>
  <si>
    <t xml:space="preserve"> </t>
  </si>
  <si>
    <t>6</t>
  </si>
  <si>
    <t>Клей монтажный сухой для внутренних и наружных работ на основе цементного вяжущего, для плитки</t>
  </si>
  <si>
    <t>т</t>
  </si>
  <si>
    <t>7</t>
  </si>
  <si>
    <t>Смеси сухие водостойкие для затирки межплиточных швов шириной 1-6 мм (различная цветовая гамма)</t>
  </si>
  <si>
    <t>Раздел 2. Коридор (каб 210)</t>
  </si>
  <si>
    <t>8</t>
  </si>
  <si>
    <t xml:space="preserve">24,7*0,3 </t>
  </si>
  <si>
    <t>9</t>
  </si>
  <si>
    <t xml:space="preserve">24,7 / 100 </t>
  </si>
  <si>
    <t>10</t>
  </si>
  <si>
    <t xml:space="preserve">0,0025441*1000 </t>
  </si>
  <si>
    <t>11</t>
  </si>
  <si>
    <t>12</t>
  </si>
  <si>
    <t>13</t>
  </si>
  <si>
    <t>14</t>
  </si>
  <si>
    <t>Раздел 3. Кабинет 217</t>
  </si>
  <si>
    <t>стены</t>
  </si>
  <si>
    <t>15</t>
  </si>
  <si>
    <t>Разборка облицовки стен: из керамических глазурованных плиток</t>
  </si>
  <si>
    <t xml:space="preserve">11,5 / 100 </t>
  </si>
  <si>
    <t>16</t>
  </si>
  <si>
    <t>17</t>
  </si>
  <si>
    <t xml:space="preserve">0,0011845*1000 </t>
  </si>
  <si>
    <t>18</t>
  </si>
  <si>
    <t>Штукатурка поверхностей внутри здания цементно-известковым или цементным раствором по камню и бетону: улучшенная стен</t>
  </si>
  <si>
    <t>19</t>
  </si>
  <si>
    <t>Раствор штукатурный, известковый, М100</t>
  </si>
  <si>
    <t>м3</t>
  </si>
  <si>
    <t>20</t>
  </si>
  <si>
    <t>21</t>
  </si>
  <si>
    <t>22</t>
  </si>
  <si>
    <t>23</t>
  </si>
  <si>
    <t>Потолок</t>
  </si>
  <si>
    <t>24</t>
  </si>
  <si>
    <t>Покрытие поверхностей грунтовкой глубокого проникновения: за 1 раз потолков</t>
  </si>
  <si>
    <t xml:space="preserve">8,6 / 100 </t>
  </si>
  <si>
    <t>25</t>
  </si>
  <si>
    <t xml:space="preserve">0,0008858*1000 </t>
  </si>
  <si>
    <t>26</t>
  </si>
  <si>
    <t>Окраска водно-дисперсионными акриловыми составами улучшенная: по штукатурке потолков</t>
  </si>
  <si>
    <t>27</t>
  </si>
  <si>
    <t>Шпатлевка водно-дисперсионная</t>
  </si>
  <si>
    <t>28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</si>
  <si>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 (до 5 мм толщиной)</t>
  </si>
  <si>
    <t>29</t>
  </si>
  <si>
    <t>Краска водно-дисперсионная акрилатная ВД-АК-116</t>
  </si>
  <si>
    <t xml:space="preserve">0,002838*1000 </t>
  </si>
  <si>
    <t>30</t>
  </si>
  <si>
    <t xml:space="preserve">0,001892*1000 </t>
  </si>
  <si>
    <t>Раздел 4. Кабинет 215</t>
  </si>
  <si>
    <t>Стены</t>
  </si>
  <si>
    <t>31</t>
  </si>
  <si>
    <t xml:space="preserve">17,6 / 100 </t>
  </si>
  <si>
    <t>32</t>
  </si>
  <si>
    <t>33</t>
  </si>
  <si>
    <t xml:space="preserve">0,0018128*1000 </t>
  </si>
  <si>
    <t>34</t>
  </si>
  <si>
    <t>35</t>
  </si>
  <si>
    <t>36</t>
  </si>
  <si>
    <t>37</t>
  </si>
  <si>
    <t>38</t>
  </si>
  <si>
    <t>39</t>
  </si>
  <si>
    <t>40</t>
  </si>
  <si>
    <t xml:space="preserve">19,47 / 100 </t>
  </si>
  <si>
    <t>41</t>
  </si>
  <si>
    <t xml:space="preserve">0,0020054*1000 </t>
  </si>
  <si>
    <t>42</t>
  </si>
  <si>
    <t>43</t>
  </si>
  <si>
    <t>44</t>
  </si>
  <si>
    <t>45</t>
  </si>
  <si>
    <t xml:space="preserve">0,0064251*1000 </t>
  </si>
  <si>
    <t>46</t>
  </si>
  <si>
    <t xml:space="preserve">0,0042834*1000 </t>
  </si>
  <si>
    <t>47</t>
  </si>
  <si>
    <t>Установка уголков ПВХ на клее/ прим устройство пенопластового пдинтуса возле светильников</t>
  </si>
  <si>
    <t>100 м</t>
  </si>
  <si>
    <t xml:space="preserve">21,2 / 100 </t>
  </si>
  <si>
    <t>48</t>
  </si>
  <si>
    <t>Плинтус потолочный из экструдированного полистирола, размеры 30х30 мм</t>
  </si>
  <si>
    <t>м</t>
  </si>
  <si>
    <t>проемы</t>
  </si>
  <si>
    <t>49</t>
  </si>
  <si>
    <t>Установка уголков ПВХ на клее</t>
  </si>
  <si>
    <t xml:space="preserve">36 / 100 </t>
  </si>
  <si>
    <t>50</t>
  </si>
  <si>
    <t>Уголки из ПВХ, размеры 20х20 мм</t>
  </si>
  <si>
    <t>10 м</t>
  </si>
  <si>
    <t>Раздел 5. Уборка и вывоз мусора</t>
  </si>
  <si>
    <t>51</t>
  </si>
  <si>
    <t>Затаривание строительного мусора в мешки</t>
  </si>
  <si>
    <t>Составил:</t>
  </si>
  <si>
    <t/>
  </si>
  <si>
    <t>[должность, подпись (инициалы, фамилия)]</t>
  </si>
  <si>
    <t>Проверил:</t>
  </si>
  <si>
    <t>Раздел 1. Коридор около каб. 221</t>
  </si>
  <si>
    <t>Раздел 2. Коридор около каб 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</si>
</sst>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168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>
      <alignment horizontal="right" vertical="top" wrapText="1"/>
    </xf>
    <xf numFmtId="169" fontId="1" fillId="0" borderId="1" xfId="0" applyNumberFormat="1" applyFont="1" applyBorder="1" applyAlignment="1">
      <alignment horizontal="right" vertical="top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6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80"/>
  <sheetViews>
    <sheetView tabSelected="1" workbookViewId="0">
      <selection activeCell="A14" sqref="A14:H14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44.44140625" style="2" customWidth="1"/>
    <col min="4" max="4" width="10.6640625" style="2" customWidth="1"/>
    <col min="5" max="5" width="12.33203125" style="2" customWidth="1"/>
    <col min="6" max="6" width="12.5546875" style="2" customWidth="1"/>
    <col min="7" max="7" width="22.109375" style="2" customWidth="1"/>
    <col min="8" max="8" width="22" style="2" customWidth="1"/>
    <col min="9" max="9" width="9.109375" style="2"/>
    <col min="10" max="10" width="4.6640625" style="2" hidden="1" customWidth="1"/>
    <col min="11" max="16" width="9.109375" style="2"/>
    <col min="17" max="18" width="135.33203125" style="3" hidden="1" customWidth="1"/>
    <col min="19" max="20" width="55.109375" style="4" hidden="1" customWidth="1"/>
    <col min="21" max="24" width="69" style="5" hidden="1" customWidth="1"/>
    <col min="25" max="26" width="55.109375" style="4" hidden="1" customWidth="1"/>
    <col min="27" max="30" width="69" style="5" hidden="1" customWidth="1"/>
    <col min="31" max="16384" width="9.109375" style="2"/>
  </cols>
  <sheetData>
    <row r="2" spans="1:17" customFormat="1" ht="17.399999999999999" x14ac:dyDescent="0.3">
      <c r="A2" s="41" t="s">
        <v>0</v>
      </c>
      <c r="B2" s="41"/>
      <c r="C2" s="41"/>
      <c r="D2" s="41"/>
      <c r="E2" s="41"/>
      <c r="F2" s="41"/>
      <c r="G2" s="41"/>
      <c r="H2" s="41"/>
    </row>
    <row r="3" spans="1:17" customFormat="1" ht="9.75" customHeight="1" x14ac:dyDescent="0.3">
      <c r="A3" s="6"/>
    </row>
    <row r="4" spans="1:17" customFormat="1" ht="36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42" t="s">
        <v>7</v>
      </c>
      <c r="H4" s="42"/>
    </row>
    <row r="5" spans="1:17" customFormat="1" ht="14.4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43">
        <v>7</v>
      </c>
      <c r="H5" s="44"/>
    </row>
    <row r="6" spans="1:17" customFormat="1" ht="14.4" x14ac:dyDescent="0.3">
      <c r="A6" s="40" t="s">
        <v>122</v>
      </c>
      <c r="B6" s="40"/>
      <c r="C6" s="40"/>
      <c r="D6" s="40"/>
      <c r="E6" s="40"/>
      <c r="F6" s="40"/>
      <c r="G6" s="40"/>
      <c r="H6" s="40"/>
      <c r="Q6" s="11" t="s">
        <v>8</v>
      </c>
    </row>
    <row r="7" spans="1:17" customFormat="1" ht="20.399999999999999" x14ac:dyDescent="0.3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4.524</v>
      </c>
      <c r="F7" s="14"/>
      <c r="G7" s="17"/>
      <c r="H7" s="14" t="s">
        <v>12</v>
      </c>
      <c r="J7" s="2" t="s">
        <v>13</v>
      </c>
      <c r="Q7" s="11"/>
    </row>
    <row r="8" spans="1:17" customFormat="1" ht="20.399999999999999" x14ac:dyDescent="0.3">
      <c r="A8" s="12">
        <f>IF(J8&lt;&gt;"",COUNTA(J$1:J8),"")</f>
        <v>2</v>
      </c>
      <c r="B8" s="13" t="s">
        <v>14</v>
      </c>
      <c r="C8" s="14" t="s">
        <v>15</v>
      </c>
      <c r="D8" s="15" t="s">
        <v>16</v>
      </c>
      <c r="E8" s="18">
        <v>0.15079999999999999</v>
      </c>
      <c r="F8" s="14"/>
      <c r="G8" s="17"/>
      <c r="H8" s="14" t="s">
        <v>17</v>
      </c>
      <c r="J8" s="2" t="s">
        <v>13</v>
      </c>
      <c r="Q8" s="11"/>
    </row>
    <row r="9" spans="1:17" customFormat="1" ht="14.4" x14ac:dyDescent="0.3">
      <c r="A9" s="12">
        <f>IF(J9&lt;&gt;"",COUNTA(J$1:J9),"")</f>
        <v>3</v>
      </c>
      <c r="B9" s="13" t="s">
        <v>18</v>
      </c>
      <c r="C9" s="14" t="s">
        <v>19</v>
      </c>
      <c r="D9" s="15" t="s">
        <v>20</v>
      </c>
      <c r="E9" s="18">
        <v>1.5531999999999999</v>
      </c>
      <c r="F9" s="14"/>
      <c r="G9" s="17"/>
      <c r="H9" s="14" t="s">
        <v>21</v>
      </c>
      <c r="J9" s="2" t="s">
        <v>13</v>
      </c>
      <c r="Q9" s="11"/>
    </row>
    <row r="10" spans="1:17" customFormat="1" ht="40.799999999999997" x14ac:dyDescent="0.3">
      <c r="A10" s="12">
        <f>IF(J10&lt;&gt;"",COUNTA(J$1:J10),"")</f>
        <v>4</v>
      </c>
      <c r="B10" s="13" t="s">
        <v>22</v>
      </c>
      <c r="C10" s="14" t="s">
        <v>23</v>
      </c>
      <c r="D10" s="15" t="s">
        <v>16</v>
      </c>
      <c r="E10" s="18">
        <v>0.15079999999999999</v>
      </c>
      <c r="F10" s="14"/>
      <c r="G10" s="17"/>
      <c r="H10" s="14" t="s">
        <v>17</v>
      </c>
      <c r="J10" s="2" t="s">
        <v>13</v>
      </c>
      <c r="Q10" s="11"/>
    </row>
    <row r="11" spans="1:17" customFormat="1" ht="20.399999999999999" x14ac:dyDescent="0.3">
      <c r="A11" s="12">
        <f>IF(J11&lt;&gt;"",COUNTA(J$1:J11),"")</f>
        <v>5</v>
      </c>
      <c r="B11" s="13" t="s">
        <v>24</v>
      </c>
      <c r="C11" s="14" t="s">
        <v>25</v>
      </c>
      <c r="D11" s="15" t="s">
        <v>11</v>
      </c>
      <c r="E11" s="19">
        <v>15.08</v>
      </c>
      <c r="F11" s="14"/>
      <c r="G11" s="17"/>
      <c r="H11" s="14" t="s">
        <v>26</v>
      </c>
      <c r="J11" s="2" t="s">
        <v>13</v>
      </c>
      <c r="Q11" s="11"/>
    </row>
    <row r="12" spans="1:17" customFormat="1" ht="20.399999999999999" x14ac:dyDescent="0.3">
      <c r="A12" s="12">
        <f>IF(J12&lt;&gt;"",COUNTA(J$1:J12),"")</f>
        <v>6</v>
      </c>
      <c r="B12" s="13" t="s">
        <v>27</v>
      </c>
      <c r="C12" s="14" t="s">
        <v>28</v>
      </c>
      <c r="D12" s="15" t="s">
        <v>29</v>
      </c>
      <c r="E12" s="20">
        <v>5.6550000000000003E-2</v>
      </c>
      <c r="F12" s="14"/>
      <c r="G12" s="17"/>
      <c r="H12" s="14" t="s">
        <v>26</v>
      </c>
      <c r="J12" s="2" t="s">
        <v>13</v>
      </c>
      <c r="Q12" s="11"/>
    </row>
    <row r="13" spans="1:17" customFormat="1" ht="20.399999999999999" x14ac:dyDescent="0.3">
      <c r="A13" s="12">
        <f>IF(J13&lt;&gt;"",COUNTA(J$1:J13),"")</f>
        <v>7</v>
      </c>
      <c r="B13" s="13" t="s">
        <v>30</v>
      </c>
      <c r="C13" s="14" t="s">
        <v>31</v>
      </c>
      <c r="D13" s="15" t="s">
        <v>29</v>
      </c>
      <c r="E13" s="20">
        <v>7.5399999999999998E-3</v>
      </c>
      <c r="F13" s="14"/>
      <c r="G13" s="17"/>
      <c r="H13" s="14" t="s">
        <v>26</v>
      </c>
      <c r="J13" s="2" t="s">
        <v>13</v>
      </c>
      <c r="Q13" s="11"/>
    </row>
    <row r="14" spans="1:17" customFormat="1" ht="14.4" x14ac:dyDescent="0.3">
      <c r="A14" s="40" t="s">
        <v>123</v>
      </c>
      <c r="B14" s="40"/>
      <c r="C14" s="40"/>
      <c r="D14" s="40"/>
      <c r="E14" s="40"/>
      <c r="F14" s="40"/>
      <c r="G14" s="40"/>
      <c r="H14" s="40"/>
      <c r="Q14" s="11" t="s">
        <v>32</v>
      </c>
    </row>
    <row r="15" spans="1:17" customFormat="1" ht="20.399999999999999" x14ac:dyDescent="0.3">
      <c r="A15" s="12">
        <f>IF(J15&lt;&gt;"",COUNTA(J$1:J15),"")</f>
        <v>8</v>
      </c>
      <c r="B15" s="13" t="s">
        <v>33</v>
      </c>
      <c r="C15" s="14" t="s">
        <v>10</v>
      </c>
      <c r="D15" s="15" t="s">
        <v>11</v>
      </c>
      <c r="E15" s="19">
        <v>7.41</v>
      </c>
      <c r="F15" s="14"/>
      <c r="G15" s="17"/>
      <c r="H15" s="14" t="s">
        <v>34</v>
      </c>
      <c r="J15" s="2" t="s">
        <v>13</v>
      </c>
      <c r="Q15" s="11"/>
    </row>
    <row r="16" spans="1:17" customFormat="1" ht="20.399999999999999" x14ac:dyDescent="0.3">
      <c r="A16" s="12">
        <f>IF(J16&lt;&gt;"",COUNTA(J$1:J16),"")</f>
        <v>9</v>
      </c>
      <c r="B16" s="13" t="s">
        <v>35</v>
      </c>
      <c r="C16" s="14" t="s">
        <v>15</v>
      </c>
      <c r="D16" s="15" t="s">
        <v>16</v>
      </c>
      <c r="E16" s="16">
        <v>0.247</v>
      </c>
      <c r="F16" s="14"/>
      <c r="G16" s="17"/>
      <c r="H16" s="14" t="s">
        <v>36</v>
      </c>
      <c r="J16" s="2" t="s">
        <v>13</v>
      </c>
      <c r="Q16" s="11"/>
    </row>
    <row r="17" spans="1:18" customFormat="1" ht="14.4" x14ac:dyDescent="0.3">
      <c r="A17" s="12">
        <f>IF(J17&lt;&gt;"",COUNTA(J$1:J17),"")</f>
        <v>10</v>
      </c>
      <c r="B17" s="13" t="s">
        <v>37</v>
      </c>
      <c r="C17" s="14" t="s">
        <v>19</v>
      </c>
      <c r="D17" s="15" t="s">
        <v>20</v>
      </c>
      <c r="E17" s="18">
        <v>2.5440999999999998</v>
      </c>
      <c r="F17" s="14"/>
      <c r="G17" s="17"/>
      <c r="H17" s="14" t="s">
        <v>38</v>
      </c>
      <c r="J17" s="2" t="s">
        <v>13</v>
      </c>
      <c r="Q17" s="11"/>
    </row>
    <row r="18" spans="1:18" customFormat="1" ht="40.799999999999997" x14ac:dyDescent="0.3">
      <c r="A18" s="12">
        <f>IF(J18&lt;&gt;"",COUNTA(J$1:J18),"")</f>
        <v>11</v>
      </c>
      <c r="B18" s="13" t="s">
        <v>39</v>
      </c>
      <c r="C18" s="14" t="s">
        <v>23</v>
      </c>
      <c r="D18" s="15" t="s">
        <v>16</v>
      </c>
      <c r="E18" s="16">
        <v>0.247</v>
      </c>
      <c r="F18" s="14"/>
      <c r="G18" s="17"/>
      <c r="H18" s="14" t="s">
        <v>36</v>
      </c>
      <c r="J18" s="2" t="s">
        <v>13</v>
      </c>
      <c r="Q18" s="11"/>
    </row>
    <row r="19" spans="1:18" customFormat="1" ht="20.399999999999999" x14ac:dyDescent="0.3">
      <c r="A19" s="12">
        <f>IF(J19&lt;&gt;"",COUNTA(J$1:J19),"")</f>
        <v>12</v>
      </c>
      <c r="B19" s="13" t="s">
        <v>40</v>
      </c>
      <c r="C19" s="14" t="s">
        <v>25</v>
      </c>
      <c r="D19" s="15" t="s">
        <v>11</v>
      </c>
      <c r="E19" s="21">
        <v>24.7</v>
      </c>
      <c r="F19" s="14"/>
      <c r="G19" s="17"/>
      <c r="H19" s="14" t="s">
        <v>26</v>
      </c>
      <c r="J19" s="2" t="s">
        <v>13</v>
      </c>
      <c r="Q19" s="11"/>
    </row>
    <row r="20" spans="1:18" customFormat="1" ht="20.399999999999999" x14ac:dyDescent="0.3">
      <c r="A20" s="12">
        <f>IF(J20&lt;&gt;"",COUNTA(J$1:J20),"")</f>
        <v>13</v>
      </c>
      <c r="B20" s="13" t="s">
        <v>41</v>
      </c>
      <c r="C20" s="14" t="s">
        <v>28</v>
      </c>
      <c r="D20" s="15" t="s">
        <v>29</v>
      </c>
      <c r="E20" s="22">
        <v>9.2624999999999999E-2</v>
      </c>
      <c r="F20" s="14"/>
      <c r="G20" s="17"/>
      <c r="H20" s="14" t="s">
        <v>26</v>
      </c>
      <c r="J20" s="2" t="s">
        <v>13</v>
      </c>
      <c r="Q20" s="11"/>
    </row>
    <row r="21" spans="1:18" customFormat="1" ht="20.399999999999999" x14ac:dyDescent="0.3">
      <c r="A21" s="12">
        <f>IF(J21&lt;&gt;"",COUNTA(J$1:J21),"")</f>
        <v>14</v>
      </c>
      <c r="B21" s="13" t="s">
        <v>42</v>
      </c>
      <c r="C21" s="14" t="s">
        <v>31</v>
      </c>
      <c r="D21" s="15" t="s">
        <v>29</v>
      </c>
      <c r="E21" s="20">
        <v>1.235E-2</v>
      </c>
      <c r="F21" s="14"/>
      <c r="G21" s="17"/>
      <c r="H21" s="14" t="s">
        <v>26</v>
      </c>
      <c r="J21" s="2" t="s">
        <v>13</v>
      </c>
      <c r="Q21" s="11"/>
    </row>
    <row r="22" spans="1:18" customFormat="1" ht="14.4" x14ac:dyDescent="0.3">
      <c r="A22" s="40" t="s">
        <v>43</v>
      </c>
      <c r="B22" s="40"/>
      <c r="C22" s="40"/>
      <c r="D22" s="40"/>
      <c r="E22" s="40"/>
      <c r="F22" s="40"/>
      <c r="G22" s="40"/>
      <c r="H22" s="40"/>
      <c r="Q22" s="11" t="s">
        <v>43</v>
      </c>
    </row>
    <row r="23" spans="1:18" customFormat="1" ht="14.4" x14ac:dyDescent="0.3">
      <c r="A23" s="39" t="s">
        <v>44</v>
      </c>
      <c r="B23" s="39"/>
      <c r="C23" s="39"/>
      <c r="D23" s="39"/>
      <c r="E23" s="39"/>
      <c r="F23" s="39"/>
      <c r="G23" s="39"/>
      <c r="H23" s="39"/>
      <c r="Q23" s="11"/>
      <c r="R23" s="23" t="s">
        <v>44</v>
      </c>
    </row>
    <row r="24" spans="1:18" customFormat="1" ht="20.399999999999999" x14ac:dyDescent="0.3">
      <c r="A24" s="12">
        <f>IF(J24&lt;&gt;"",COUNTA(J$1:J24),"")</f>
        <v>15</v>
      </c>
      <c r="B24" s="13" t="s">
        <v>45</v>
      </c>
      <c r="C24" s="14" t="s">
        <v>46</v>
      </c>
      <c r="D24" s="15" t="s">
        <v>16</v>
      </c>
      <c r="E24" s="16">
        <v>0.115</v>
      </c>
      <c r="F24" s="14"/>
      <c r="G24" s="17"/>
      <c r="H24" s="14" t="s">
        <v>47</v>
      </c>
      <c r="J24" s="2" t="s">
        <v>13</v>
      </c>
      <c r="Q24" s="11"/>
      <c r="R24" s="23"/>
    </row>
    <row r="25" spans="1:18" customFormat="1" ht="20.399999999999999" x14ac:dyDescent="0.3">
      <c r="A25" s="12">
        <f>IF(J25&lt;&gt;"",COUNTA(J$1:J25),"")</f>
        <v>16</v>
      </c>
      <c r="B25" s="13" t="s">
        <v>48</v>
      </c>
      <c r="C25" s="14" t="s">
        <v>15</v>
      </c>
      <c r="D25" s="15" t="s">
        <v>16</v>
      </c>
      <c r="E25" s="16">
        <v>0.115</v>
      </c>
      <c r="F25" s="14"/>
      <c r="G25" s="17"/>
      <c r="H25" s="14" t="s">
        <v>47</v>
      </c>
      <c r="J25" s="2" t="s">
        <v>13</v>
      </c>
      <c r="Q25" s="11"/>
      <c r="R25" s="23"/>
    </row>
    <row r="26" spans="1:18" customFormat="1" ht="14.4" x14ac:dyDescent="0.3">
      <c r="A26" s="12">
        <f>IF(J26&lt;&gt;"",COUNTA(J$1:J26),"")</f>
        <v>17</v>
      </c>
      <c r="B26" s="13" t="s">
        <v>49</v>
      </c>
      <c r="C26" s="14" t="s">
        <v>19</v>
      </c>
      <c r="D26" s="15" t="s">
        <v>20</v>
      </c>
      <c r="E26" s="18">
        <v>1.1845000000000001</v>
      </c>
      <c r="F26" s="14"/>
      <c r="G26" s="17"/>
      <c r="H26" s="14" t="s">
        <v>50</v>
      </c>
      <c r="J26" s="2" t="s">
        <v>13</v>
      </c>
      <c r="Q26" s="11"/>
      <c r="R26" s="23"/>
    </row>
    <row r="27" spans="1:18" customFormat="1" ht="30.6" x14ac:dyDescent="0.3">
      <c r="A27" s="12">
        <f>IF(J27&lt;&gt;"",COUNTA(J$1:J27),"")</f>
        <v>18</v>
      </c>
      <c r="B27" s="13" t="s">
        <v>51</v>
      </c>
      <c r="C27" s="14" t="s">
        <v>52</v>
      </c>
      <c r="D27" s="15" t="s">
        <v>16</v>
      </c>
      <c r="E27" s="16">
        <v>0.115</v>
      </c>
      <c r="F27" s="14"/>
      <c r="G27" s="17"/>
      <c r="H27" s="14" t="s">
        <v>47</v>
      </c>
      <c r="J27" s="2" t="s">
        <v>13</v>
      </c>
      <c r="Q27" s="11"/>
      <c r="R27" s="23"/>
    </row>
    <row r="28" spans="1:18" customFormat="1" ht="14.4" x14ac:dyDescent="0.3">
      <c r="A28" s="12">
        <f>IF(J28&lt;&gt;"",COUNTA(J$1:J28),"")</f>
        <v>19</v>
      </c>
      <c r="B28" s="13" t="s">
        <v>53</v>
      </c>
      <c r="C28" s="14" t="s">
        <v>54</v>
      </c>
      <c r="D28" s="15" t="s">
        <v>55</v>
      </c>
      <c r="E28" s="20">
        <v>0.21504999999999999</v>
      </c>
      <c r="F28" s="14"/>
      <c r="G28" s="17"/>
      <c r="H28" s="14" t="s">
        <v>26</v>
      </c>
      <c r="J28" s="2" t="s">
        <v>13</v>
      </c>
      <c r="Q28" s="11"/>
      <c r="R28" s="23"/>
    </row>
    <row r="29" spans="1:18" customFormat="1" ht="40.799999999999997" x14ac:dyDescent="0.3">
      <c r="A29" s="12">
        <f>IF(J29&lt;&gt;"",COUNTA(J$1:J29),"")</f>
        <v>20</v>
      </c>
      <c r="B29" s="13" t="s">
        <v>56</v>
      </c>
      <c r="C29" s="14" t="s">
        <v>23</v>
      </c>
      <c r="D29" s="15" t="s">
        <v>16</v>
      </c>
      <c r="E29" s="16">
        <v>0.115</v>
      </c>
      <c r="F29" s="14"/>
      <c r="G29" s="17"/>
      <c r="H29" s="14" t="s">
        <v>47</v>
      </c>
      <c r="J29" s="2" t="s">
        <v>13</v>
      </c>
      <c r="Q29" s="11"/>
      <c r="R29" s="23"/>
    </row>
    <row r="30" spans="1:18" customFormat="1" ht="20.399999999999999" x14ac:dyDescent="0.3">
      <c r="A30" s="12">
        <f>IF(J30&lt;&gt;"",COUNTA(J$1:J30),"")</f>
        <v>21</v>
      </c>
      <c r="B30" s="13" t="s">
        <v>57</v>
      </c>
      <c r="C30" s="14" t="s">
        <v>25</v>
      </c>
      <c r="D30" s="15" t="s">
        <v>11</v>
      </c>
      <c r="E30" s="21">
        <v>11.5</v>
      </c>
      <c r="F30" s="14"/>
      <c r="G30" s="17"/>
      <c r="H30" s="14" t="s">
        <v>26</v>
      </c>
      <c r="J30" s="2" t="s">
        <v>13</v>
      </c>
      <c r="Q30" s="11"/>
      <c r="R30" s="23"/>
    </row>
    <row r="31" spans="1:18" customFormat="1" ht="20.399999999999999" x14ac:dyDescent="0.3">
      <c r="A31" s="12">
        <f>IF(J31&lt;&gt;"",COUNTA(J$1:J31),"")</f>
        <v>22</v>
      </c>
      <c r="B31" s="13" t="s">
        <v>58</v>
      </c>
      <c r="C31" s="14" t="s">
        <v>28</v>
      </c>
      <c r="D31" s="15" t="s">
        <v>29</v>
      </c>
      <c r="E31" s="22">
        <v>4.3124999999999997E-2</v>
      </c>
      <c r="F31" s="14"/>
      <c r="G31" s="17"/>
      <c r="H31" s="14" t="s">
        <v>26</v>
      </c>
      <c r="J31" s="2" t="s">
        <v>13</v>
      </c>
      <c r="Q31" s="11"/>
      <c r="R31" s="23"/>
    </row>
    <row r="32" spans="1:18" customFormat="1" ht="20.399999999999999" x14ac:dyDescent="0.3">
      <c r="A32" s="12">
        <f>IF(J32&lt;&gt;"",COUNTA(J$1:J32),"")</f>
        <v>23</v>
      </c>
      <c r="B32" s="13" t="s">
        <v>59</v>
      </c>
      <c r="C32" s="14" t="s">
        <v>31</v>
      </c>
      <c r="D32" s="15" t="s">
        <v>29</v>
      </c>
      <c r="E32" s="20">
        <v>5.7499999999999999E-3</v>
      </c>
      <c r="F32" s="14"/>
      <c r="G32" s="17"/>
      <c r="H32" s="14" t="s">
        <v>26</v>
      </c>
      <c r="J32" s="2" t="s">
        <v>13</v>
      </c>
      <c r="Q32" s="11"/>
      <c r="R32" s="23"/>
    </row>
    <row r="33" spans="1:18" customFormat="1" ht="14.4" x14ac:dyDescent="0.3">
      <c r="A33" s="39" t="s">
        <v>60</v>
      </c>
      <c r="B33" s="39"/>
      <c r="C33" s="39"/>
      <c r="D33" s="39"/>
      <c r="E33" s="39"/>
      <c r="F33" s="39"/>
      <c r="G33" s="39"/>
      <c r="H33" s="39"/>
      <c r="Q33" s="11"/>
      <c r="R33" s="23" t="s">
        <v>60</v>
      </c>
    </row>
    <row r="34" spans="1:18" customFormat="1" ht="20.399999999999999" x14ac:dyDescent="0.3">
      <c r="A34" s="12">
        <f>IF(J34&lt;&gt;"",COUNTA(J$1:J34),"")</f>
        <v>24</v>
      </c>
      <c r="B34" s="13" t="s">
        <v>61</v>
      </c>
      <c r="C34" s="14" t="s">
        <v>62</v>
      </c>
      <c r="D34" s="15" t="s">
        <v>16</v>
      </c>
      <c r="E34" s="16">
        <v>8.5999999999999993E-2</v>
      </c>
      <c r="F34" s="14"/>
      <c r="G34" s="17"/>
      <c r="H34" s="14" t="s">
        <v>63</v>
      </c>
      <c r="J34" s="2" t="s">
        <v>13</v>
      </c>
      <c r="Q34" s="11"/>
      <c r="R34" s="23"/>
    </row>
    <row r="35" spans="1:18" customFormat="1" ht="14.4" x14ac:dyDescent="0.3">
      <c r="A35" s="12">
        <f>IF(J35&lt;&gt;"",COUNTA(J$1:J35),"")</f>
        <v>25</v>
      </c>
      <c r="B35" s="13" t="s">
        <v>64</v>
      </c>
      <c r="C35" s="14" t="s">
        <v>19</v>
      </c>
      <c r="D35" s="15" t="s">
        <v>20</v>
      </c>
      <c r="E35" s="18">
        <v>0.88580000000000003</v>
      </c>
      <c r="F35" s="14"/>
      <c r="G35" s="17"/>
      <c r="H35" s="14" t="s">
        <v>65</v>
      </c>
      <c r="J35" s="2" t="s">
        <v>13</v>
      </c>
      <c r="Q35" s="11"/>
      <c r="R35" s="23"/>
    </row>
    <row r="36" spans="1:18" customFormat="1" ht="20.399999999999999" x14ac:dyDescent="0.3">
      <c r="A36" s="12">
        <f>IF(J36&lt;&gt;"",COUNTA(J$1:J36),"")</f>
        <v>26</v>
      </c>
      <c r="B36" s="13" t="s">
        <v>66</v>
      </c>
      <c r="C36" s="14" t="s">
        <v>67</v>
      </c>
      <c r="D36" s="15" t="s">
        <v>16</v>
      </c>
      <c r="E36" s="16">
        <v>8.5999999999999993E-2</v>
      </c>
      <c r="F36" s="14"/>
      <c r="G36" s="17"/>
      <c r="H36" s="14" t="s">
        <v>63</v>
      </c>
      <c r="J36" s="2" t="s">
        <v>13</v>
      </c>
      <c r="Q36" s="11"/>
      <c r="R36" s="23"/>
    </row>
    <row r="37" spans="1:18" customFormat="1" ht="14.4" x14ac:dyDescent="0.3">
      <c r="A37" s="12">
        <f>IF(J37&lt;&gt;"",COUNTA(J$1:J37),"")</f>
        <v>27</v>
      </c>
      <c r="B37" s="13" t="s">
        <v>68</v>
      </c>
      <c r="C37" s="14" t="s">
        <v>69</v>
      </c>
      <c r="D37" s="15" t="s">
        <v>29</v>
      </c>
      <c r="E37" s="20">
        <v>-4.7299999999999998E-3</v>
      </c>
      <c r="F37" s="14"/>
      <c r="G37" s="17"/>
      <c r="H37" s="14" t="s">
        <v>26</v>
      </c>
      <c r="J37" s="2" t="s">
        <v>13</v>
      </c>
      <c r="Q37" s="11"/>
      <c r="R37" s="23"/>
    </row>
    <row r="38" spans="1:18" customFormat="1" ht="30.6" x14ac:dyDescent="0.3">
      <c r="A38" s="12">
        <f>IF(J38&lt;&gt;"",COUNTA(J$1:J38),"")</f>
        <v>28</v>
      </c>
      <c r="B38" s="13" t="s">
        <v>70</v>
      </c>
      <c r="C38" s="14" t="s">
        <v>71</v>
      </c>
      <c r="D38" s="15" t="s">
        <v>20</v>
      </c>
      <c r="E38" s="24">
        <v>36</v>
      </c>
      <c r="F38" s="14"/>
      <c r="G38" s="17"/>
      <c r="H38" s="14" t="s">
        <v>26</v>
      </c>
      <c r="J38" s="2" t="s">
        <v>13</v>
      </c>
      <c r="Q38" s="11"/>
      <c r="R38" s="23"/>
    </row>
    <row r="39" spans="1:18" customFormat="1" ht="14.4" x14ac:dyDescent="0.3">
      <c r="A39" s="12">
        <f>IF(J39&lt;&gt;"",COUNTA(J$1:J39),"")</f>
        <v>29</v>
      </c>
      <c r="B39" s="13" t="s">
        <v>72</v>
      </c>
      <c r="C39" s="14" t="s">
        <v>73</v>
      </c>
      <c r="D39" s="15" t="s">
        <v>20</v>
      </c>
      <c r="E39" s="16">
        <v>2.8380000000000001</v>
      </c>
      <c r="F39" s="14"/>
      <c r="G39" s="17"/>
      <c r="H39" s="14" t="s">
        <v>74</v>
      </c>
      <c r="J39" s="2" t="s">
        <v>13</v>
      </c>
      <c r="Q39" s="11"/>
      <c r="R39" s="23"/>
    </row>
    <row r="40" spans="1:18" customFormat="1" ht="14.4" x14ac:dyDescent="0.3">
      <c r="A40" s="12">
        <f>IF(J40&lt;&gt;"",COUNTA(J$1:J40),"")</f>
        <v>30</v>
      </c>
      <c r="B40" s="13" t="s">
        <v>75</v>
      </c>
      <c r="C40" s="14" t="s">
        <v>19</v>
      </c>
      <c r="D40" s="15" t="s">
        <v>20</v>
      </c>
      <c r="E40" s="16">
        <v>1.8919999999999999</v>
      </c>
      <c r="F40" s="14"/>
      <c r="G40" s="17"/>
      <c r="H40" s="14" t="s">
        <v>76</v>
      </c>
      <c r="J40" s="2" t="s">
        <v>13</v>
      </c>
      <c r="Q40" s="11"/>
      <c r="R40" s="23"/>
    </row>
    <row r="41" spans="1:18" customFormat="1" ht="14.4" x14ac:dyDescent="0.3">
      <c r="A41" s="40" t="s">
        <v>77</v>
      </c>
      <c r="B41" s="40"/>
      <c r="C41" s="40"/>
      <c r="D41" s="40"/>
      <c r="E41" s="40"/>
      <c r="F41" s="40"/>
      <c r="G41" s="40"/>
      <c r="H41" s="40"/>
      <c r="Q41" s="11" t="s">
        <v>77</v>
      </c>
      <c r="R41" s="23"/>
    </row>
    <row r="42" spans="1:18" customFormat="1" ht="14.4" x14ac:dyDescent="0.3">
      <c r="A42" s="39" t="s">
        <v>78</v>
      </c>
      <c r="B42" s="39"/>
      <c r="C42" s="39"/>
      <c r="D42" s="39"/>
      <c r="E42" s="39"/>
      <c r="F42" s="39"/>
      <c r="G42" s="39"/>
      <c r="H42" s="39"/>
      <c r="Q42" s="11"/>
      <c r="R42" s="23" t="s">
        <v>78</v>
      </c>
    </row>
    <row r="43" spans="1:18" customFormat="1" ht="20.399999999999999" x14ac:dyDescent="0.3">
      <c r="A43" s="12">
        <f>IF(J43&lt;&gt;"",COUNTA(J$1:J43),"")</f>
        <v>31</v>
      </c>
      <c r="B43" s="13" t="s">
        <v>79</v>
      </c>
      <c r="C43" s="14" t="s">
        <v>46</v>
      </c>
      <c r="D43" s="15" t="s">
        <v>16</v>
      </c>
      <c r="E43" s="16">
        <v>0.17599999999999999</v>
      </c>
      <c r="F43" s="14"/>
      <c r="G43" s="17"/>
      <c r="H43" s="14" t="s">
        <v>80</v>
      </c>
      <c r="J43" s="2" t="s">
        <v>13</v>
      </c>
      <c r="Q43" s="11"/>
      <c r="R43" s="23"/>
    </row>
    <row r="44" spans="1:18" customFormat="1" ht="20.399999999999999" x14ac:dyDescent="0.3">
      <c r="A44" s="12">
        <f>IF(J44&lt;&gt;"",COUNTA(J$1:J44),"")</f>
        <v>32</v>
      </c>
      <c r="B44" s="13" t="s">
        <v>81</v>
      </c>
      <c r="C44" s="14" t="s">
        <v>15</v>
      </c>
      <c r="D44" s="15" t="s">
        <v>16</v>
      </c>
      <c r="E44" s="16">
        <v>0.17599999999999999</v>
      </c>
      <c r="F44" s="14"/>
      <c r="G44" s="17"/>
      <c r="H44" s="14" t="s">
        <v>80</v>
      </c>
      <c r="J44" s="2" t="s">
        <v>13</v>
      </c>
      <c r="Q44" s="11"/>
      <c r="R44" s="23"/>
    </row>
    <row r="45" spans="1:18" customFormat="1" ht="14.4" x14ac:dyDescent="0.3">
      <c r="A45" s="12">
        <f>IF(J45&lt;&gt;"",COUNTA(J$1:J45),"")</f>
        <v>33</v>
      </c>
      <c r="B45" s="13" t="s">
        <v>82</v>
      </c>
      <c r="C45" s="14" t="s">
        <v>19</v>
      </c>
      <c r="D45" s="15" t="s">
        <v>20</v>
      </c>
      <c r="E45" s="18">
        <v>1.8128</v>
      </c>
      <c r="F45" s="14"/>
      <c r="G45" s="17"/>
      <c r="H45" s="14" t="s">
        <v>83</v>
      </c>
      <c r="J45" s="2" t="s">
        <v>13</v>
      </c>
      <c r="Q45" s="11"/>
      <c r="R45" s="23"/>
    </row>
    <row r="46" spans="1:18" customFormat="1" ht="30.6" x14ac:dyDescent="0.3">
      <c r="A46" s="12">
        <f>IF(J46&lt;&gt;"",COUNTA(J$1:J46),"")</f>
        <v>34</v>
      </c>
      <c r="B46" s="13" t="s">
        <v>84</v>
      </c>
      <c r="C46" s="14" t="s">
        <v>52</v>
      </c>
      <c r="D46" s="15" t="s">
        <v>16</v>
      </c>
      <c r="E46" s="16">
        <v>0.17599999999999999</v>
      </c>
      <c r="F46" s="14"/>
      <c r="G46" s="17"/>
      <c r="H46" s="14" t="s">
        <v>80</v>
      </c>
      <c r="J46" s="2" t="s">
        <v>13</v>
      </c>
      <c r="Q46" s="11"/>
      <c r="R46" s="23"/>
    </row>
    <row r="47" spans="1:18" customFormat="1" ht="14.4" x14ac:dyDescent="0.3">
      <c r="A47" s="12">
        <f>IF(J47&lt;&gt;"",COUNTA(J$1:J47),"")</f>
        <v>35</v>
      </c>
      <c r="B47" s="13" t="s">
        <v>85</v>
      </c>
      <c r="C47" s="14" t="s">
        <v>54</v>
      </c>
      <c r="D47" s="15" t="s">
        <v>55</v>
      </c>
      <c r="E47" s="20">
        <v>0.32912000000000002</v>
      </c>
      <c r="F47" s="14"/>
      <c r="G47" s="17"/>
      <c r="H47" s="14" t="s">
        <v>26</v>
      </c>
      <c r="J47" s="2" t="s">
        <v>13</v>
      </c>
      <c r="Q47" s="11"/>
      <c r="R47" s="23"/>
    </row>
    <row r="48" spans="1:18" customFormat="1" ht="40.799999999999997" x14ac:dyDescent="0.3">
      <c r="A48" s="12">
        <f>IF(J48&lt;&gt;"",COUNTA(J$1:J48),"")</f>
        <v>36</v>
      </c>
      <c r="B48" s="13" t="s">
        <v>86</v>
      </c>
      <c r="C48" s="14" t="s">
        <v>23</v>
      </c>
      <c r="D48" s="15" t="s">
        <v>16</v>
      </c>
      <c r="E48" s="16">
        <v>0.17599999999999999</v>
      </c>
      <c r="F48" s="14"/>
      <c r="G48" s="17"/>
      <c r="H48" s="14" t="s">
        <v>80</v>
      </c>
      <c r="J48" s="2" t="s">
        <v>13</v>
      </c>
      <c r="Q48" s="11"/>
      <c r="R48" s="23"/>
    </row>
    <row r="49" spans="1:18" customFormat="1" ht="20.399999999999999" x14ac:dyDescent="0.3">
      <c r="A49" s="12">
        <f>IF(J49&lt;&gt;"",COUNTA(J$1:J49),"")</f>
        <v>37</v>
      </c>
      <c r="B49" s="13" t="s">
        <v>87</v>
      </c>
      <c r="C49" s="14" t="s">
        <v>25</v>
      </c>
      <c r="D49" s="15" t="s">
        <v>11</v>
      </c>
      <c r="E49" s="21">
        <v>17.600000000000001</v>
      </c>
      <c r="F49" s="14"/>
      <c r="G49" s="17"/>
      <c r="H49" s="14" t="s">
        <v>26</v>
      </c>
      <c r="J49" s="2" t="s">
        <v>13</v>
      </c>
      <c r="Q49" s="11"/>
      <c r="R49" s="23"/>
    </row>
    <row r="50" spans="1:18" customFormat="1" ht="20.399999999999999" x14ac:dyDescent="0.3">
      <c r="A50" s="12">
        <f>IF(J50&lt;&gt;"",COUNTA(J$1:J50),"")</f>
        <v>38</v>
      </c>
      <c r="B50" s="13" t="s">
        <v>88</v>
      </c>
      <c r="C50" s="14" t="s">
        <v>28</v>
      </c>
      <c r="D50" s="15" t="s">
        <v>29</v>
      </c>
      <c r="E50" s="16">
        <v>6.6000000000000003E-2</v>
      </c>
      <c r="F50" s="14"/>
      <c r="G50" s="17"/>
      <c r="H50" s="14" t="s">
        <v>26</v>
      </c>
      <c r="J50" s="2" t="s">
        <v>13</v>
      </c>
      <c r="Q50" s="11"/>
      <c r="R50" s="23"/>
    </row>
    <row r="51" spans="1:18" customFormat="1" ht="20.399999999999999" x14ac:dyDescent="0.3">
      <c r="A51" s="12">
        <f>IF(J51&lt;&gt;"",COUNTA(J$1:J51),"")</f>
        <v>39</v>
      </c>
      <c r="B51" s="13" t="s">
        <v>89</v>
      </c>
      <c r="C51" s="14" t="s">
        <v>31</v>
      </c>
      <c r="D51" s="15" t="s">
        <v>29</v>
      </c>
      <c r="E51" s="18">
        <v>8.8000000000000005E-3</v>
      </c>
      <c r="F51" s="14"/>
      <c r="G51" s="17"/>
      <c r="H51" s="14" t="s">
        <v>26</v>
      </c>
      <c r="J51" s="2" t="s">
        <v>13</v>
      </c>
      <c r="Q51" s="11"/>
      <c r="R51" s="23"/>
    </row>
    <row r="52" spans="1:18" customFormat="1" ht="14.4" x14ac:dyDescent="0.3">
      <c r="A52" s="39" t="s">
        <v>60</v>
      </c>
      <c r="B52" s="39"/>
      <c r="C52" s="39"/>
      <c r="D52" s="39"/>
      <c r="E52" s="39"/>
      <c r="F52" s="39"/>
      <c r="G52" s="39"/>
      <c r="H52" s="39"/>
      <c r="Q52" s="11"/>
      <c r="R52" s="23" t="s">
        <v>60</v>
      </c>
    </row>
    <row r="53" spans="1:18" customFormat="1" ht="20.399999999999999" x14ac:dyDescent="0.3">
      <c r="A53" s="12">
        <f>IF(J53&lt;&gt;"",COUNTA(J$1:J53),"")</f>
        <v>40</v>
      </c>
      <c r="B53" s="13" t="s">
        <v>90</v>
      </c>
      <c r="C53" s="14" t="s">
        <v>62</v>
      </c>
      <c r="D53" s="15" t="s">
        <v>16</v>
      </c>
      <c r="E53" s="18">
        <v>0.19470000000000001</v>
      </c>
      <c r="F53" s="14"/>
      <c r="G53" s="17"/>
      <c r="H53" s="14" t="s">
        <v>91</v>
      </c>
      <c r="J53" s="2" t="s">
        <v>13</v>
      </c>
      <c r="Q53" s="11"/>
      <c r="R53" s="23"/>
    </row>
    <row r="54" spans="1:18" customFormat="1" ht="14.4" x14ac:dyDescent="0.3">
      <c r="A54" s="12">
        <f>IF(J54&lt;&gt;"",COUNTA(J$1:J54),"")</f>
        <v>41</v>
      </c>
      <c r="B54" s="13" t="s">
        <v>92</v>
      </c>
      <c r="C54" s="14" t="s">
        <v>19</v>
      </c>
      <c r="D54" s="15" t="s">
        <v>20</v>
      </c>
      <c r="E54" s="18">
        <v>2.0053999999999998</v>
      </c>
      <c r="F54" s="14"/>
      <c r="G54" s="17"/>
      <c r="H54" s="14" t="s">
        <v>93</v>
      </c>
      <c r="J54" s="2" t="s">
        <v>13</v>
      </c>
      <c r="Q54" s="11"/>
      <c r="R54" s="23"/>
    </row>
    <row r="55" spans="1:18" customFormat="1" ht="20.399999999999999" x14ac:dyDescent="0.3">
      <c r="A55" s="12">
        <f>IF(J55&lt;&gt;"",COUNTA(J$1:J55),"")</f>
        <v>42</v>
      </c>
      <c r="B55" s="13" t="s">
        <v>94</v>
      </c>
      <c r="C55" s="14" t="s">
        <v>67</v>
      </c>
      <c r="D55" s="15" t="s">
        <v>16</v>
      </c>
      <c r="E55" s="18">
        <v>0.19470000000000001</v>
      </c>
      <c r="F55" s="14"/>
      <c r="G55" s="17"/>
      <c r="H55" s="14" t="s">
        <v>91</v>
      </c>
      <c r="J55" s="2" t="s">
        <v>13</v>
      </c>
      <c r="Q55" s="11"/>
      <c r="R55" s="23"/>
    </row>
    <row r="56" spans="1:18" customFormat="1" ht="14.4" x14ac:dyDescent="0.3">
      <c r="A56" s="12">
        <f>IF(J56&lt;&gt;"",COUNTA(J$1:J56),"")</f>
        <v>43</v>
      </c>
      <c r="B56" s="13" t="s">
        <v>95</v>
      </c>
      <c r="C56" s="14" t="s">
        <v>69</v>
      </c>
      <c r="D56" s="15" t="s">
        <v>29</v>
      </c>
      <c r="E56" s="25">
        <v>-1.0708499999999999E-2</v>
      </c>
      <c r="F56" s="14"/>
      <c r="G56" s="17"/>
      <c r="H56" s="14" t="s">
        <v>26</v>
      </c>
      <c r="J56" s="2" t="s">
        <v>13</v>
      </c>
      <c r="Q56" s="11"/>
      <c r="R56" s="23"/>
    </row>
    <row r="57" spans="1:18" customFormat="1" ht="30.6" x14ac:dyDescent="0.3">
      <c r="A57" s="12">
        <f>IF(J57&lt;&gt;"",COUNTA(J$1:J57),"")</f>
        <v>44</v>
      </c>
      <c r="B57" s="13" t="s">
        <v>96</v>
      </c>
      <c r="C57" s="14" t="s">
        <v>71</v>
      </c>
      <c r="D57" s="15" t="s">
        <v>20</v>
      </c>
      <c r="E57" s="24">
        <v>86</v>
      </c>
      <c r="F57" s="14"/>
      <c r="G57" s="17"/>
      <c r="H57" s="14" t="s">
        <v>26</v>
      </c>
      <c r="J57" s="2" t="s">
        <v>13</v>
      </c>
      <c r="Q57" s="11"/>
      <c r="R57" s="23"/>
    </row>
    <row r="58" spans="1:18" customFormat="1" ht="14.4" x14ac:dyDescent="0.3">
      <c r="A58" s="12">
        <f>IF(J58&lt;&gt;"",COUNTA(J$1:J58),"")</f>
        <v>45</v>
      </c>
      <c r="B58" s="13" t="s">
        <v>97</v>
      </c>
      <c r="C58" s="14" t="s">
        <v>73</v>
      </c>
      <c r="D58" s="15" t="s">
        <v>20</v>
      </c>
      <c r="E58" s="18">
        <v>6.4250999999999996</v>
      </c>
      <c r="F58" s="14"/>
      <c r="G58" s="17"/>
      <c r="H58" s="14" t="s">
        <v>98</v>
      </c>
      <c r="J58" s="2" t="s">
        <v>13</v>
      </c>
      <c r="Q58" s="11"/>
      <c r="R58" s="23"/>
    </row>
    <row r="59" spans="1:18" customFormat="1" ht="14.4" x14ac:dyDescent="0.3">
      <c r="A59" s="12">
        <f>IF(J59&lt;&gt;"",COUNTA(J$1:J59),"")</f>
        <v>46</v>
      </c>
      <c r="B59" s="13" t="s">
        <v>99</v>
      </c>
      <c r="C59" s="14" t="s">
        <v>19</v>
      </c>
      <c r="D59" s="15" t="s">
        <v>20</v>
      </c>
      <c r="E59" s="18">
        <v>4.2834000000000003</v>
      </c>
      <c r="F59" s="14"/>
      <c r="G59" s="17"/>
      <c r="H59" s="14" t="s">
        <v>100</v>
      </c>
      <c r="J59" s="2" t="s">
        <v>13</v>
      </c>
      <c r="Q59" s="11"/>
      <c r="R59" s="23"/>
    </row>
    <row r="60" spans="1:18" customFormat="1" ht="20.399999999999999" x14ac:dyDescent="0.3">
      <c r="A60" s="12">
        <f>IF(J60&lt;&gt;"",COUNTA(J$1:J60),"")</f>
        <v>47</v>
      </c>
      <c r="B60" s="13" t="s">
        <v>101</v>
      </c>
      <c r="C60" s="14" t="s">
        <v>102</v>
      </c>
      <c r="D60" s="15" t="s">
        <v>103</v>
      </c>
      <c r="E60" s="16">
        <v>0.21199999999999999</v>
      </c>
      <c r="F60" s="14"/>
      <c r="G60" s="17"/>
      <c r="H60" s="14" t="s">
        <v>104</v>
      </c>
      <c r="J60" s="2" t="s">
        <v>13</v>
      </c>
      <c r="Q60" s="11"/>
      <c r="R60" s="23"/>
    </row>
    <row r="61" spans="1:18" customFormat="1" ht="20.399999999999999" x14ac:dyDescent="0.3">
      <c r="A61" s="12">
        <f>IF(J61&lt;&gt;"",COUNTA(J$1:J61),"")</f>
        <v>48</v>
      </c>
      <c r="B61" s="13" t="s">
        <v>105</v>
      </c>
      <c r="C61" s="14" t="s">
        <v>106</v>
      </c>
      <c r="D61" s="15" t="s">
        <v>107</v>
      </c>
      <c r="E61" s="21">
        <v>21.2</v>
      </c>
      <c r="F61" s="14"/>
      <c r="G61" s="17"/>
      <c r="H61" s="14" t="s">
        <v>26</v>
      </c>
      <c r="J61" s="2" t="s">
        <v>13</v>
      </c>
      <c r="Q61" s="11"/>
      <c r="R61" s="23"/>
    </row>
    <row r="62" spans="1:18" customFormat="1" ht="14.4" x14ac:dyDescent="0.3">
      <c r="A62" s="39" t="s">
        <v>108</v>
      </c>
      <c r="B62" s="39"/>
      <c r="C62" s="39"/>
      <c r="D62" s="39"/>
      <c r="E62" s="39"/>
      <c r="F62" s="39"/>
      <c r="G62" s="39"/>
      <c r="H62" s="39"/>
      <c r="Q62" s="11"/>
      <c r="R62" s="23" t="s">
        <v>108</v>
      </c>
    </row>
    <row r="63" spans="1:18" customFormat="1" ht="14.4" x14ac:dyDescent="0.3">
      <c r="A63" s="12">
        <f>IF(J63&lt;&gt;"",COUNTA(J$1:J63),"")</f>
        <v>49</v>
      </c>
      <c r="B63" s="13" t="s">
        <v>109</v>
      </c>
      <c r="C63" s="14" t="s">
        <v>110</v>
      </c>
      <c r="D63" s="15" t="s">
        <v>103</v>
      </c>
      <c r="E63" s="19">
        <v>0.36</v>
      </c>
      <c r="F63" s="14"/>
      <c r="G63" s="17"/>
      <c r="H63" s="14" t="s">
        <v>111</v>
      </c>
      <c r="J63" s="2" t="s">
        <v>13</v>
      </c>
      <c r="Q63" s="11"/>
      <c r="R63" s="23"/>
    </row>
    <row r="64" spans="1:18" customFormat="1" ht="14.4" x14ac:dyDescent="0.3">
      <c r="A64" s="12">
        <f>IF(J64&lt;&gt;"",COUNTA(J$1:J64),"")</f>
        <v>50</v>
      </c>
      <c r="B64" s="13" t="s">
        <v>112</v>
      </c>
      <c r="C64" s="14" t="s">
        <v>113</v>
      </c>
      <c r="D64" s="15" t="s">
        <v>114</v>
      </c>
      <c r="E64" s="24">
        <v>36</v>
      </c>
      <c r="F64" s="14"/>
      <c r="G64" s="17"/>
      <c r="H64" s="14" t="s">
        <v>26</v>
      </c>
      <c r="J64" s="2" t="s">
        <v>13</v>
      </c>
      <c r="Q64" s="11"/>
      <c r="R64" s="23"/>
    </row>
    <row r="65" spans="1:30" customFormat="1" ht="14.4" x14ac:dyDescent="0.3">
      <c r="A65" s="40" t="s">
        <v>115</v>
      </c>
      <c r="B65" s="40"/>
      <c r="C65" s="40"/>
      <c r="D65" s="40"/>
      <c r="E65" s="40"/>
      <c r="F65" s="40"/>
      <c r="G65" s="40"/>
      <c r="H65" s="40"/>
      <c r="Q65" s="11" t="s">
        <v>115</v>
      </c>
      <c r="R65" s="23"/>
    </row>
    <row r="66" spans="1:30" customFormat="1" ht="14.4" x14ac:dyDescent="0.3">
      <c r="A66" s="12">
        <f>IF(J66&lt;&gt;"",COUNTA(J$1:J66),"")</f>
        <v>51</v>
      </c>
      <c r="B66" s="13" t="s">
        <v>116</v>
      </c>
      <c r="C66" s="14" t="s">
        <v>117</v>
      </c>
      <c r="D66" s="15" t="s">
        <v>29</v>
      </c>
      <c r="E66" s="20">
        <v>1.28331</v>
      </c>
      <c r="F66" s="14"/>
      <c r="G66" s="17"/>
      <c r="H66" s="14" t="s">
        <v>26</v>
      </c>
      <c r="J66" s="2" t="s">
        <v>13</v>
      </c>
      <c r="Q66" s="11"/>
      <c r="R66" s="23"/>
    </row>
    <row r="67" spans="1:30" customFormat="1" ht="36.75" customHeight="1" x14ac:dyDescent="0.3"/>
    <row r="68" spans="1:30" s="26" customFormat="1" ht="14.4" x14ac:dyDescent="0.3">
      <c r="A68" s="27"/>
      <c r="B68" s="28" t="s">
        <v>118</v>
      </c>
      <c r="C68" s="37"/>
      <c r="D68" s="37"/>
      <c r="E68" s="38"/>
      <c r="F68" s="38"/>
      <c r="G68" s="38"/>
      <c r="H68" s="38"/>
      <c r="I68"/>
      <c r="J68"/>
      <c r="K68"/>
      <c r="L68"/>
      <c r="M68"/>
      <c r="N68"/>
      <c r="O68"/>
      <c r="P68"/>
      <c r="Q68" s="29"/>
      <c r="R68" s="29"/>
      <c r="S68" s="30" t="s">
        <v>119</v>
      </c>
      <c r="T68" s="30" t="s">
        <v>119</v>
      </c>
      <c r="U68" s="31" t="s">
        <v>119</v>
      </c>
      <c r="V68" s="31" t="s">
        <v>119</v>
      </c>
      <c r="W68" s="31" t="s">
        <v>119</v>
      </c>
      <c r="X68" s="31" t="s">
        <v>119</v>
      </c>
      <c r="Y68" s="30"/>
      <c r="Z68" s="30"/>
      <c r="AA68" s="31"/>
      <c r="AB68" s="31"/>
      <c r="AC68" s="31"/>
      <c r="AD68" s="31"/>
    </row>
    <row r="69" spans="1:30" s="32" customFormat="1" ht="20.25" customHeight="1" x14ac:dyDescent="0.3">
      <c r="A69" s="33"/>
      <c r="B69" s="28"/>
      <c r="C69" s="36" t="s">
        <v>120</v>
      </c>
      <c r="D69" s="36"/>
      <c r="E69" s="36"/>
      <c r="F69" s="36"/>
      <c r="G69" s="36"/>
      <c r="H69" s="36"/>
      <c r="Q69" s="29"/>
      <c r="R69" s="29"/>
      <c r="S69" s="30"/>
      <c r="T69" s="30"/>
      <c r="U69" s="31"/>
      <c r="V69" s="31"/>
      <c r="W69" s="31"/>
      <c r="X69" s="31"/>
      <c r="Y69" s="30"/>
      <c r="Z69" s="30"/>
      <c r="AA69" s="31"/>
      <c r="AB69" s="31"/>
      <c r="AC69" s="31"/>
      <c r="AD69" s="31"/>
    </row>
    <row r="70" spans="1:30" s="26" customFormat="1" ht="14.4" x14ac:dyDescent="0.3">
      <c r="A70" s="27"/>
      <c r="B70" s="28" t="s">
        <v>121</v>
      </c>
      <c r="C70" s="37"/>
      <c r="D70" s="37"/>
      <c r="E70" s="38"/>
      <c r="F70" s="38"/>
      <c r="G70" s="38"/>
      <c r="H70" s="38"/>
      <c r="I70"/>
      <c r="J70"/>
      <c r="K70"/>
      <c r="L70"/>
      <c r="M70"/>
      <c r="N70"/>
      <c r="O70"/>
      <c r="P70"/>
      <c r="Q70" s="29"/>
      <c r="R70" s="29"/>
      <c r="S70" s="30"/>
      <c r="T70" s="30"/>
      <c r="U70" s="31"/>
      <c r="V70" s="31"/>
      <c r="W70" s="31"/>
      <c r="X70" s="31"/>
      <c r="Y70" s="30" t="s">
        <v>119</v>
      </c>
      <c r="Z70" s="30" t="s">
        <v>119</v>
      </c>
      <c r="AA70" s="31" t="s">
        <v>119</v>
      </c>
      <c r="AB70" s="31" t="s">
        <v>119</v>
      </c>
      <c r="AC70" s="31" t="s">
        <v>119</v>
      </c>
      <c r="AD70" s="31" t="s">
        <v>119</v>
      </c>
    </row>
    <row r="71" spans="1:30" s="32" customFormat="1" ht="20.25" customHeight="1" x14ac:dyDescent="0.3">
      <c r="A71" s="33"/>
      <c r="C71" s="36" t="s">
        <v>120</v>
      </c>
      <c r="D71" s="36"/>
      <c r="E71" s="36"/>
      <c r="F71" s="36"/>
      <c r="G71" s="36"/>
      <c r="H71" s="36"/>
      <c r="Q71" s="29"/>
      <c r="R71" s="29"/>
      <c r="S71" s="30"/>
      <c r="T71" s="30"/>
      <c r="U71" s="31"/>
      <c r="V71" s="31"/>
      <c r="W71" s="31"/>
      <c r="X71" s="31"/>
      <c r="Y71" s="30"/>
      <c r="Z71" s="30"/>
      <c r="AA71" s="31"/>
      <c r="AB71" s="31"/>
      <c r="AC71" s="31"/>
      <c r="AD71" s="31"/>
    </row>
    <row r="73" spans="1:30" customFormat="1" ht="14.4" x14ac:dyDescent="0.3">
      <c r="B73" s="34"/>
      <c r="D73" s="34"/>
      <c r="F73" s="34"/>
    </row>
    <row r="78" spans="1:30" customFormat="1" ht="14.4" x14ac:dyDescent="0.3">
      <c r="C78" s="35"/>
    </row>
    <row r="79" spans="1:30" customFormat="1" ht="14.4" x14ac:dyDescent="0.3">
      <c r="C79" s="35"/>
    </row>
    <row r="80" spans="1:30" customFormat="1" ht="14.4" x14ac:dyDescent="0.3">
      <c r="C80" s="35"/>
    </row>
  </sheetData>
  <mergeCells count="19">
    <mergeCell ref="A2:H2"/>
    <mergeCell ref="G4:H4"/>
    <mergeCell ref="G5:H5"/>
    <mergeCell ref="A6:H6"/>
    <mergeCell ref="A14:H14"/>
    <mergeCell ref="A22:H22"/>
    <mergeCell ref="A23:H23"/>
    <mergeCell ref="A33:H33"/>
    <mergeCell ref="A41:H41"/>
    <mergeCell ref="A42:H42"/>
    <mergeCell ref="C69:H69"/>
    <mergeCell ref="C70:D70"/>
    <mergeCell ref="E70:H70"/>
    <mergeCell ref="C71:H71"/>
    <mergeCell ref="A52:H52"/>
    <mergeCell ref="A62:H62"/>
    <mergeCell ref="A65:H65"/>
    <mergeCell ref="C68:D68"/>
    <mergeCell ref="E68:H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смета4 - Ведомость об</vt:lpstr>
      <vt:lpstr>'Локальная смета4 - Ведомость об'!Заголовки_для_печати</vt:lpstr>
      <vt:lpstr>'Локальная смета4 - Ведомость об'!Область_печати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energiya</dc:creator>
  <cp:lastModifiedBy>Сарапулова О. Н.</cp:lastModifiedBy>
  <cp:lastPrinted>2023-06-08T12:07:32Z</cp:lastPrinted>
  <dcterms:created xsi:type="dcterms:W3CDTF">2020-09-30T08:50:27Z</dcterms:created>
  <dcterms:modified xsi:type="dcterms:W3CDTF">2026-06-15T10:53:30Z</dcterms:modified>
</cp:coreProperties>
</file>