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YandexDisk\ФКУ ЦИТО (рабочие документы)\ОООС\!! КОНТРАКТЫ\!!! КОНТРАКТЫ ЦИТОВ 2026\ЕДИНСТВЕННЫЙ\РЕМОНТ АВТО ГОЗ-2026\"/>
    </mc:Choice>
  </mc:AlternateContent>
  <bookViews>
    <workbookView xWindow="0" yWindow="0" windowWidth="28800" windowHeight="12330" tabRatio="500"/>
  </bookViews>
  <sheets>
    <sheet name="Общее" sheetId="1" r:id="rId1"/>
  </sheets>
  <definedNames>
    <definedName name="_xlnm_Print_Area" localSheetId="0">Общее!$A$3:$L$26</definedName>
    <definedName name="OLE_LINK1" localSheetId="0">Общее!$A$17</definedName>
    <definedName name="_xlnm.Print_Titles" localSheetId="0">Общее!$20:$20</definedName>
    <definedName name="_xlnm.Print_Area" localSheetId="0">Общее!$A$1:$L$27</definedName>
  </definedNames>
  <calcPr calcId="162913"/>
</workbook>
</file>

<file path=xl/calcChain.xml><?xml version="1.0" encoding="utf-8"?>
<calcChain xmlns="http://schemas.openxmlformats.org/spreadsheetml/2006/main">
  <c r="I21" i="1" l="1"/>
  <c r="J21" i="1" s="1"/>
  <c r="K21" i="1" l="1"/>
  <c r="L21" i="1"/>
  <c r="L22" i="1" s="1"/>
</calcChain>
</file>

<file path=xl/sharedStrings.xml><?xml version="1.0" encoding="utf-8"?>
<sst xmlns="http://schemas.openxmlformats.org/spreadsheetml/2006/main" count="45" uniqueCount="43">
  <si>
    <t>Форма используется заказчиками, для которых не установлены требования о нормировании в сфере закупок в соответствии со ст. 19 Закона № 44-ФЗ</t>
  </si>
  <si>
    <r>
      <rPr>
        <b/>
        <sz val="14"/>
        <rFont val="Times New Roman"/>
        <family val="1"/>
        <charset val="204"/>
      </rPr>
      <t xml:space="preserve">Обоснование начальной (максимальной) цены контракта
</t>
    </r>
    <r>
      <rPr>
        <b/>
        <sz val="11"/>
        <rFont val="Times New Roman"/>
        <family val="1"/>
        <charset val="204"/>
      </rPr>
      <t>при невозможности применения метода сопоставимых рыночных цен (анализа рынка) с соблюдением особенности определения НМЦК, установленной абзацем вторым подпункта «в» пункта 7 постановления Правительства Российской Федерации от 23.12.2024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</t>
    </r>
  </si>
  <si>
    <t xml:space="preserve">(указывается предмет контракта) </t>
  </si>
  <si>
    <r>
      <rPr>
        <sz val="12"/>
        <color rgb="FF000000"/>
        <rFont val="Times New Roman"/>
        <family val="1"/>
        <charset val="204"/>
      </rPr>
      <t xml:space="preserve">Используемый метод определения начальной (максимальной) цены контракта: </t>
    </r>
    <r>
      <rPr>
        <b/>
        <u/>
        <sz val="12"/>
        <color rgb="FF000000"/>
        <rFont val="Times New Roman"/>
        <family val="1"/>
        <charset val="204"/>
      </rPr>
      <t>иной</t>
    </r>
    <r>
      <rPr>
        <sz val="12"/>
        <color rgb="FF000000"/>
        <rFont val="Times New Roman"/>
        <family val="1"/>
        <charset val="204"/>
      </rPr>
      <t xml:space="preserve"> </t>
    </r>
  </si>
  <si>
    <t xml:space="preserve">Обоснование выбранного метода обоснования начальной (максимальной) цены контракта: </t>
  </si>
  <si>
    <t xml:space="preserve">Метод сопоставимых рыночных цен (анализа рынка)
</t>
  </si>
  <si>
    <r>
      <rPr>
        <sz val="12"/>
        <color rgb="FF000000"/>
        <rFont val="Times New Roman"/>
        <family val="1"/>
        <charset val="204"/>
      </rPr>
      <t>Не применяется: невозможность соблюдения требований абзаца второго подпункта «в» пункта 7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по причине, что</t>
    </r>
    <r>
      <rPr>
        <sz val="12"/>
        <color rgb="FF000000"/>
        <rFont val="Times New Roman"/>
        <family val="1"/>
        <charset val="204"/>
      </rPr>
      <t xml:space="preserve"> производство как идентичного товара, так и однородного товара на территории государств-членов ЕАЭС отсутствует (прекращено).</t>
    </r>
  </si>
  <si>
    <t>Нормативный метод</t>
  </si>
  <si>
    <t>Не применяется: отсутствуют требования к закупаемым товарам, работам, услугам, устанавливающие предельные цены товаров, работ, услуг</t>
  </si>
  <si>
    <t>Тарифный метод</t>
  </si>
  <si>
    <t>Не применяется: цены закупаемых товаров, работ, услуг для не подлежат государственному регулированию и не установлены муниципальными правовыми актами.</t>
  </si>
  <si>
    <t>Проектно-сметный метод</t>
  </si>
  <si>
    <t>Не применяется: на основании ч. 9, 9.1 и 9.2 статьи 22 Федерального закона № 44-ФЗ.</t>
  </si>
  <si>
    <t>Затратный метод</t>
  </si>
  <si>
    <t>Не применяется: отсутствует возможность определить сумму произведенных затрат и обычной для определенной сферы деятельности прибыли.</t>
  </si>
  <si>
    <t>Иной метод</t>
  </si>
  <si>
    <t>Применяется: Расчет выполнен аналогично методу сопоставимых рыночных цен (анализа рынка) с учетом товаров, происходящих из иных иностранных государств.</t>
  </si>
  <si>
    <t>Таблица
для обоснования начальной (максимальной) цены контракта</t>
  </si>
  <si>
    <t>№ п/п</t>
  </si>
  <si>
    <t xml:space="preserve">Наименование товара, работы, услуги </t>
  </si>
  <si>
    <t>Основные характеристики товара, работы, услуги</t>
  </si>
  <si>
    <t>Ед. изм</t>
  </si>
  <si>
    <t>Кол-во</t>
  </si>
  <si>
    <t xml:space="preserve">Источники ценовой информации </t>
  </si>
  <si>
    <t>Однородность совокупности значений выявленных цен</t>
  </si>
  <si>
    <t>Начальная (максимальная) цена контракта по позиции (НМЦтру), руб.</t>
  </si>
  <si>
    <t>Средняя арифметическая цена за единицу (с округлением до сотых долей после запятой) &lt;ц&gt;, руб.</t>
  </si>
  <si>
    <r>
      <rPr>
        <sz val="10"/>
        <color rgb="FF000000"/>
        <rFont val="Times New Roman"/>
        <family val="1"/>
        <charset val="204"/>
      </rPr>
      <t xml:space="preserve">Среднее квадратичное отклонение     
</t>
    </r>
    <r>
      <rPr>
        <sz val="10.5"/>
        <color rgb="FF000000"/>
        <rFont val="Times New Roman"/>
        <family val="1"/>
        <charset val="204"/>
      </rPr>
      <t xml:space="preserve">
Ц</t>
    </r>
    <r>
      <rPr>
        <vertAlign val="subscript"/>
        <sz val="10.5"/>
        <color rgb="FF000000"/>
        <rFont val="Times New Roman"/>
        <family val="1"/>
        <charset val="204"/>
      </rPr>
      <t xml:space="preserve">i </t>
    </r>
    <r>
      <rPr>
        <sz val="10.5"/>
        <color rgb="FF000000"/>
        <rFont val="Times New Roman"/>
        <family val="1"/>
        <charset val="204"/>
      </rPr>
      <t>-</t>
    </r>
    <r>
      <rPr>
        <sz val="10"/>
        <color rgb="FF000000"/>
        <rFont val="Times New Roman"/>
        <family val="1"/>
        <charset val="204"/>
      </rPr>
      <t xml:space="preserve">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</t>
    </r>
  </si>
  <si>
    <r>
      <rPr>
        <sz val="10"/>
        <color rgb="FF000000"/>
        <rFont val="Times New Roman"/>
        <family val="1"/>
        <charset val="204"/>
      </rPr>
      <t xml:space="preserve">Коэффициент вариации цен V (%) 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</si>
  <si>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Цена за единицу, руб.</t>
  </si>
  <si>
    <t>Начальная (максимальная) цена контракта (НМЦК), руб.:</t>
  </si>
  <si>
    <t xml:space="preserve">Расчет начальной (максимальной) цены контракта выполнен по формуле, предусмотренной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для определения начальной (максимальной) цены контракта, цены контракта методом сопоставимых рыночных цен (анализа рынка) путем суммирования начальных (максимальных) цен товаров, работ, услуг по позициям (НМЦК тру):
</t>
  </si>
  <si>
    <t>где:</t>
  </si>
  <si>
    <t xml:space="preserve">                                 
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
</t>
  </si>
  <si>
    <t>шт.</t>
  </si>
  <si>
    <t>КП №1</t>
  </si>
  <si>
    <t>КП №2</t>
  </si>
  <si>
    <t>КП №3</t>
  </si>
  <si>
    <t>Исполнитель Орлов Виктор Владимирович 8 (4712) 55-57-75 доб. 57-75</t>
  </si>
  <si>
    <t xml:space="preserve">Один нормо-час ТО и ремонта автотранспорта </t>
  </si>
  <si>
    <t xml:space="preserve">На оказание услуг по ремонту и техническому обслуживанию автотранспорта
</t>
  </si>
  <si>
    <r>
      <t>Дата подготовки обоснования начальной (максимальной) цены контракта</t>
    </r>
    <r>
      <rPr>
        <b/>
        <u/>
        <sz val="12"/>
        <rFont val="Times New Roman"/>
        <family val="1"/>
        <charset val="204"/>
      </rPr>
      <t xml:space="preserve"> 26.03.2026                                         </t>
    </r>
  </si>
  <si>
    <t xml:space="preserve">ремонт автотранспортных средств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</si>
</sst>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7">
    <font>
      <sz val="10"/>
      <name val="Arial Cyr"/>
      <charset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1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.5"/>
      <color rgb="FF000000"/>
      <name val="Times New Roman"/>
      <family val="1"/>
      <charset val="204"/>
    </font>
    <font>
      <vertAlign val="subscript"/>
      <sz val="10.5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2" borderId="0" xfId="0" applyFont="1" applyFill="1" applyBorder="1" applyAlignment="1" applyProtection="1"/>
    <xf numFmtId="0" fontId="14" fillId="0" borderId="1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vertical="top"/>
    </xf>
    <xf numFmtId="0" fontId="19" fillId="0" borderId="1" xfId="0" applyFont="1" applyBorder="1" applyAlignment="1" applyProtection="1">
      <alignment horizontal="center" vertical="top"/>
    </xf>
    <xf numFmtId="164" fontId="1" fillId="0" borderId="0" xfId="0" applyNumberFormat="1" applyFont="1" applyBorder="1" applyAlignment="1" applyProtection="1">
      <alignment vertical="top"/>
    </xf>
    <xf numFmtId="164" fontId="21" fillId="0" borderId="1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right"/>
    </xf>
    <xf numFmtId="0" fontId="22" fillId="0" borderId="2" xfId="0" applyFont="1" applyBorder="1" applyAlignment="1" applyProtection="1">
      <alignment horizontal="center" vertical="center"/>
    </xf>
    <xf numFmtId="4" fontId="24" fillId="0" borderId="1" xfId="0" applyNumberFormat="1" applyFont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 applyProtection="1">
      <alignment horizontal="center" vertical="top"/>
    </xf>
    <xf numFmtId="164" fontId="1" fillId="0" borderId="0" xfId="0" applyNumberFormat="1" applyFont="1" applyBorder="1" applyAlignment="1" applyProtection="1"/>
    <xf numFmtId="0" fontId="14" fillId="0" borderId="1" xfId="0" applyFont="1" applyFill="1" applyBorder="1" applyAlignment="1" applyProtection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164" fontId="24" fillId="0" borderId="3" xfId="0" applyNumberFormat="1" applyFont="1" applyBorder="1" applyAlignment="1">
      <alignment horizontal="center" vertical="center"/>
    </xf>
    <xf numFmtId="164" fontId="19" fillId="3" borderId="3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wrapText="1"/>
    </xf>
    <xf numFmtId="4" fontId="23" fillId="0" borderId="3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vertical="top" wrapText="1"/>
    </xf>
    <xf numFmtId="0" fontId="21" fillId="0" borderId="1" xfId="0" applyFont="1" applyBorder="1" applyAlignment="1" applyProtection="1">
      <alignment horizontal="right" wrapText="1"/>
    </xf>
    <xf numFmtId="0" fontId="20" fillId="0" borderId="0" xfId="0" applyFont="1" applyBorder="1" applyAlignment="1" applyProtection="1">
      <alignment horizontal="justify" vertical="top" wrapText="1"/>
    </xf>
    <xf numFmtId="0" fontId="20" fillId="0" borderId="0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justify" vertical="center" wrapText="1"/>
    </xf>
    <xf numFmtId="0" fontId="8" fillId="0" borderId="1" xfId="0" applyFont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horizontal="justify" vertical="top" wrapText="1"/>
    </xf>
    <xf numFmtId="0" fontId="19" fillId="0" borderId="0" xfId="0" applyFont="1" applyBorder="1" applyAlignment="1" applyProtection="1">
      <alignment horizontal="left"/>
    </xf>
    <xf numFmtId="0" fontId="22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top" wrapText="1"/>
    </xf>
    <xf numFmtId="0" fontId="13" fillId="0" borderId="1" xfId="0" applyFont="1" applyBorder="1" applyAlignment="1" applyProtection="1">
      <alignment horizontal="center" vertical="top" wrapText="1"/>
    </xf>
    <xf numFmtId="0" fontId="15" fillId="0" borderId="1" xfId="0" applyFont="1" applyBorder="1" applyAlignment="1" applyProtection="1">
      <alignment horizontal="center" vertical="top" wrapText="1"/>
    </xf>
    <xf numFmtId="0" fontId="10" fillId="0" borderId="1" xfId="0" applyFont="1" applyBorder="1" applyAlignment="1" applyProtection="1">
      <alignment horizontal="justify" vertical="top" wrapText="1"/>
    </xf>
    <xf numFmtId="0" fontId="3" fillId="0" borderId="0" xfId="0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center" wrapText="1"/>
    </xf>
    <xf numFmtId="0" fontId="9" fillId="2" borderId="0" xfId="0" applyFont="1" applyFill="1" applyBorder="1" applyAlignment="1" applyProtection="1">
      <alignment horizontal="center" vertical="distributed" wrapText="1"/>
    </xf>
    <xf numFmtId="0" fontId="5" fillId="2" borderId="0" xfId="0" applyFont="1" applyFill="1" applyBorder="1" applyAlignment="1" applyProtection="1">
      <alignment horizontal="center" vertical="distributed" wrapText="1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771466</xdr:colOff>
      <xdr:row>23</xdr:row>
      <xdr:rowOff>81658</xdr:rowOff>
    </xdr:from>
    <xdr:to>
      <xdr:col>11</xdr:col>
      <xdr:colOff>963346</xdr:colOff>
      <xdr:row>24</xdr:row>
      <xdr:rowOff>86651</xdr:rowOff>
    </xdr:to>
    <xdr:sp macro="" textlink="">
      <xdr:nvSpPr>
        <xdr:cNvPr id="2" name="Shape 1"/>
        <xdr:cNvSpPr/>
      </xdr:nvSpPr>
      <xdr:spPr>
        <a:xfrm>
          <a:off x="14691240" y="10586160"/>
          <a:ext cx="191880" cy="24912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14</xdr:col>
      <xdr:colOff>816710</xdr:colOff>
      <xdr:row>2</xdr:row>
      <xdr:rowOff>493791</xdr:rowOff>
    </xdr:from>
    <xdr:to>
      <xdr:col>14</xdr:col>
      <xdr:colOff>1015070</xdr:colOff>
      <xdr:row>5</xdr:row>
      <xdr:rowOff>196260</xdr:rowOff>
    </xdr:to>
    <xdr:sp macro="" textlink="">
      <xdr:nvSpPr>
        <xdr:cNvPr id="3" name="Shape 2"/>
        <xdr:cNvSpPr/>
      </xdr:nvSpPr>
      <xdr:spPr>
        <a:xfrm flipV="1">
          <a:off x="17928360" y="901440"/>
          <a:ext cx="198360" cy="100404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10</xdr:col>
      <xdr:colOff>155581</xdr:colOff>
      <xdr:row>18</xdr:row>
      <xdr:rowOff>1005541</xdr:rowOff>
    </xdr:from>
    <xdr:to>
      <xdr:col>10</xdr:col>
      <xdr:colOff>985021</xdr:colOff>
      <xdr:row>18</xdr:row>
      <xdr:rowOff>1278421</xdr:rowOff>
    </xdr:to>
    <xdr:pic>
      <xdr:nvPicPr>
        <xdr:cNvPr id="4" name="Picture 4"/>
        <xdr:cNvPicPr/>
      </xdr:nvPicPr>
      <xdr:blipFill>
        <a:blip xmlns:r="http://schemas.openxmlformats.org/officeDocument/2006/relationships" r:embed="rId1"/>
        <a:stretch/>
      </xdr:blipFill>
      <xdr:spPr>
        <a:xfrm>
          <a:off x="12147556" y="8025466"/>
          <a:ext cx="829440" cy="2728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9</xdr:col>
      <xdr:colOff>167254</xdr:colOff>
      <xdr:row>17</xdr:row>
      <xdr:rowOff>410460</xdr:rowOff>
    </xdr:from>
    <xdr:to>
      <xdr:col>9</xdr:col>
      <xdr:colOff>1441654</xdr:colOff>
      <xdr:row>18</xdr:row>
      <xdr:rowOff>278340</xdr:rowOff>
    </xdr:to>
    <xdr:pic>
      <xdr:nvPicPr>
        <xdr:cNvPr id="5" name="Picture 5"/>
        <xdr:cNvPicPr/>
      </xdr:nvPicPr>
      <xdr:blipFill>
        <a:blip xmlns:r="http://schemas.openxmlformats.org/officeDocument/2006/relationships" r:embed="rId2"/>
        <a:stretch/>
      </xdr:blipFill>
      <xdr:spPr>
        <a:xfrm>
          <a:off x="10387579" y="6668385"/>
          <a:ext cx="1274400" cy="6298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0</xdr:colOff>
      <xdr:row>71</xdr:row>
      <xdr:rowOff>46874</xdr:rowOff>
    </xdr:from>
    <xdr:to>
      <xdr:col>1</xdr:col>
      <xdr:colOff>1732334</xdr:colOff>
      <xdr:row>73</xdr:row>
      <xdr:rowOff>131181</xdr:rowOff>
    </xdr:to>
    <xdr:pic>
      <xdr:nvPicPr>
        <xdr:cNvPr id="6" name="Picture 6"/>
        <xdr:cNvPicPr/>
      </xdr:nvPicPr>
      <xdr:blipFill>
        <a:blip xmlns:r="http://schemas.openxmlformats.org/officeDocument/2006/relationships" r:embed="rId3"/>
        <a:stretch/>
      </xdr:blipFill>
      <xdr:spPr>
        <a:xfrm>
          <a:off x="0" y="24354674"/>
          <a:ext cx="2122859" cy="560557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71555</xdr:colOff>
      <xdr:row>75</xdr:row>
      <xdr:rowOff>62871</xdr:rowOff>
    </xdr:from>
    <xdr:to>
      <xdr:col>1</xdr:col>
      <xdr:colOff>483395</xdr:colOff>
      <xdr:row>77</xdr:row>
      <xdr:rowOff>235810</xdr:rowOff>
    </xdr:to>
    <xdr:pic>
      <xdr:nvPicPr>
        <xdr:cNvPr id="7" name="Picture 7"/>
        <xdr:cNvPicPr/>
      </xdr:nvPicPr>
      <xdr:blipFill>
        <a:blip xmlns:r="http://schemas.openxmlformats.org/officeDocument/2006/relationships" r:embed="rId4"/>
        <a:stretch/>
      </xdr:blipFill>
      <xdr:spPr>
        <a:xfrm>
          <a:off x="71555" y="25323171"/>
          <a:ext cx="802365" cy="64918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13" zoomScaleNormal="100" workbookViewId="0">
      <selection activeCell="A4" sqref="A4:L4"/>
    </sheetView>
  </sheetViews>
  <sheetFormatPr defaultColWidth="8.42578125" defaultRowHeight="18.75"/>
  <cols>
    <col min="1" max="1" width="5.85546875" style="1" customWidth="1"/>
    <col min="2" max="2" width="42.85546875" style="1" customWidth="1"/>
    <col min="3" max="3" width="38" style="1" customWidth="1"/>
    <col min="4" max="4" width="9.5703125" style="1" customWidth="1"/>
    <col min="5" max="5" width="10.42578125" style="1" customWidth="1"/>
    <col min="6" max="6" width="12" style="1" customWidth="1"/>
    <col min="7" max="7" width="11.42578125" style="1" customWidth="1"/>
    <col min="8" max="8" width="12.5703125" style="1" customWidth="1"/>
    <col min="9" max="9" width="10.5703125" style="1" customWidth="1"/>
    <col min="10" max="10" width="26.5703125" style="1" customWidth="1"/>
    <col min="11" max="11" width="17" style="1" customWidth="1"/>
    <col min="12" max="12" width="15.7109375" style="1" customWidth="1"/>
    <col min="13" max="13" width="8.42578125" style="1"/>
    <col min="14" max="14" width="21.140625" style="1" customWidth="1"/>
    <col min="15" max="15" width="18.28515625" style="1" customWidth="1"/>
    <col min="16" max="16" width="30.28515625" style="1" customWidth="1"/>
    <col min="17" max="17" width="9" style="1" bestFit="1" customWidth="1"/>
    <col min="18" max="16384" width="8.42578125" style="1"/>
  </cols>
  <sheetData>
    <row r="1" spans="1:12" ht="12.2" customHeight="1">
      <c r="A1" s="2"/>
      <c r="B1" s="2"/>
      <c r="C1" s="38" t="s">
        <v>0</v>
      </c>
      <c r="D1" s="38"/>
      <c r="E1" s="38"/>
      <c r="F1" s="38"/>
      <c r="G1" s="38"/>
      <c r="H1" s="38"/>
      <c r="I1" s="38"/>
      <c r="J1" s="38"/>
      <c r="K1" s="38"/>
      <c r="L1" s="38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2.45" customHeight="1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s="3" customFormat="1" ht="24" customHeight="1">
      <c r="A4" s="40" t="s">
        <v>42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ht="14.25" customHeight="1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>
      <c r="A6" s="43" t="s">
        <v>41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ht="18.75" customHeight="1">
      <c r="A7" s="44" t="s">
        <v>3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ht="18.75" customHeight="1">
      <c r="A8" s="27" t="s">
        <v>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ht="80.25" customHeight="1">
      <c r="A9" s="27" t="s">
        <v>5</v>
      </c>
      <c r="B9" s="27"/>
      <c r="C9" s="27"/>
      <c r="D9" s="37" t="s">
        <v>6</v>
      </c>
      <c r="E9" s="37"/>
      <c r="F9" s="37"/>
      <c r="G9" s="37"/>
      <c r="H9" s="37"/>
      <c r="I9" s="37"/>
      <c r="J9" s="37"/>
      <c r="K9" s="37"/>
      <c r="L9" s="37"/>
    </row>
    <row r="10" spans="1:12" ht="34.5" customHeight="1">
      <c r="A10" s="45" t="s">
        <v>7</v>
      </c>
      <c r="B10" s="45"/>
      <c r="C10" s="45"/>
      <c r="D10" s="37" t="s">
        <v>8</v>
      </c>
      <c r="E10" s="37"/>
      <c r="F10" s="37"/>
      <c r="G10" s="37"/>
      <c r="H10" s="37"/>
      <c r="I10" s="37"/>
      <c r="J10" s="37"/>
      <c r="K10" s="37"/>
      <c r="L10" s="37"/>
    </row>
    <row r="11" spans="1:12" ht="35.25" customHeight="1">
      <c r="A11" s="27" t="s">
        <v>9</v>
      </c>
      <c r="B11" s="27"/>
      <c r="C11" s="27"/>
      <c r="D11" s="28" t="s">
        <v>10</v>
      </c>
      <c r="E11" s="28"/>
      <c r="F11" s="28"/>
      <c r="G11" s="28"/>
      <c r="H11" s="28"/>
      <c r="I11" s="28"/>
      <c r="J11" s="28"/>
      <c r="K11" s="28"/>
      <c r="L11" s="28"/>
    </row>
    <row r="12" spans="1:12" ht="18.75" customHeight="1">
      <c r="A12" s="27" t="s">
        <v>11</v>
      </c>
      <c r="B12" s="27"/>
      <c r="C12" s="27"/>
      <c r="D12" s="28" t="s">
        <v>12</v>
      </c>
      <c r="E12" s="28"/>
      <c r="F12" s="28"/>
      <c r="G12" s="28"/>
      <c r="H12" s="28"/>
      <c r="I12" s="28"/>
      <c r="J12" s="28"/>
      <c r="K12" s="28"/>
      <c r="L12" s="28"/>
    </row>
    <row r="13" spans="1:12" ht="33.75" customHeight="1">
      <c r="A13" s="27" t="s">
        <v>13</v>
      </c>
      <c r="B13" s="27"/>
      <c r="C13" s="27"/>
      <c r="D13" s="28" t="s">
        <v>14</v>
      </c>
      <c r="E13" s="28"/>
      <c r="F13" s="28"/>
      <c r="G13" s="28"/>
      <c r="H13" s="28"/>
      <c r="I13" s="28"/>
      <c r="J13" s="28"/>
      <c r="K13" s="28"/>
      <c r="L13" s="28"/>
    </row>
    <row r="14" spans="1:12" ht="33.75" customHeight="1">
      <c r="A14" s="27" t="s">
        <v>15</v>
      </c>
      <c r="B14" s="27"/>
      <c r="C14" s="27"/>
      <c r="D14" s="28" t="s">
        <v>16</v>
      </c>
      <c r="E14" s="28"/>
      <c r="F14" s="28"/>
      <c r="G14" s="28"/>
      <c r="H14" s="28"/>
      <c r="I14" s="28"/>
      <c r="J14" s="28"/>
      <c r="K14" s="28"/>
      <c r="L14" s="28"/>
    </row>
    <row r="15" spans="1:12" ht="16.5" customHeight="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spans="1:12" ht="33.75" customHeight="1">
      <c r="A16" s="32" t="s">
        <v>17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spans="1:16" ht="18.75" customHeight="1">
      <c r="A17" s="33" t="s">
        <v>18</v>
      </c>
      <c r="B17" s="33" t="s">
        <v>19</v>
      </c>
      <c r="C17" s="33" t="s">
        <v>20</v>
      </c>
      <c r="D17" s="33" t="s">
        <v>21</v>
      </c>
      <c r="E17" s="33" t="s">
        <v>22</v>
      </c>
      <c r="F17" s="34" t="s">
        <v>23</v>
      </c>
      <c r="G17" s="34"/>
      <c r="H17" s="34"/>
      <c r="I17" s="35" t="s">
        <v>24</v>
      </c>
      <c r="J17" s="35"/>
      <c r="K17" s="35"/>
      <c r="L17" s="33" t="s">
        <v>25</v>
      </c>
    </row>
    <row r="18" spans="1:16" ht="60" customHeight="1">
      <c r="A18" s="33"/>
      <c r="B18" s="33"/>
      <c r="C18" s="33"/>
      <c r="D18" s="33"/>
      <c r="E18" s="33"/>
      <c r="F18" s="15" t="s">
        <v>35</v>
      </c>
      <c r="G18" s="15" t="s">
        <v>36</v>
      </c>
      <c r="H18" s="15" t="s">
        <v>37</v>
      </c>
      <c r="I18" s="36" t="s">
        <v>26</v>
      </c>
      <c r="J18" s="34" t="s">
        <v>27</v>
      </c>
      <c r="K18" s="34" t="s">
        <v>28</v>
      </c>
      <c r="L18" s="33"/>
    </row>
    <row r="19" spans="1:16" s="5" customFormat="1" ht="139.5" customHeight="1">
      <c r="A19" s="33"/>
      <c r="B19" s="33"/>
      <c r="C19" s="33"/>
      <c r="D19" s="33"/>
      <c r="E19" s="33"/>
      <c r="F19" s="4" t="s">
        <v>29</v>
      </c>
      <c r="G19" s="4" t="s">
        <v>29</v>
      </c>
      <c r="H19" s="4" t="s">
        <v>29</v>
      </c>
      <c r="I19" s="36"/>
      <c r="J19" s="36"/>
      <c r="K19" s="36"/>
      <c r="L19" s="36"/>
    </row>
    <row r="20" spans="1:16" s="5" customFormat="1">
      <c r="A20" s="6">
        <v>1</v>
      </c>
      <c r="B20" s="6">
        <v>2</v>
      </c>
      <c r="C20" s="6">
        <v>3</v>
      </c>
      <c r="D20" s="6">
        <v>4</v>
      </c>
      <c r="E20" s="13">
        <v>5</v>
      </c>
      <c r="F20" s="13">
        <v>6</v>
      </c>
      <c r="G20" s="13">
        <v>7</v>
      </c>
      <c r="H20" s="13">
        <v>8</v>
      </c>
      <c r="I20" s="13">
        <v>9</v>
      </c>
      <c r="J20" s="6">
        <v>10</v>
      </c>
      <c r="K20" s="6">
        <v>11</v>
      </c>
      <c r="L20" s="6">
        <v>12</v>
      </c>
      <c r="N20" s="7"/>
    </row>
    <row r="21" spans="1:16" s="5" customFormat="1" ht="75">
      <c r="A21" s="10">
        <v>1</v>
      </c>
      <c r="B21" s="20" t="s">
        <v>40</v>
      </c>
      <c r="C21" s="22" t="s">
        <v>39</v>
      </c>
      <c r="D21" s="16" t="s">
        <v>34</v>
      </c>
      <c r="E21" s="17">
        <v>1</v>
      </c>
      <c r="F21" s="19">
        <v>1600</v>
      </c>
      <c r="G21" s="19">
        <v>2000</v>
      </c>
      <c r="H21" s="18">
        <v>2200</v>
      </c>
      <c r="I21" s="21">
        <f t="shared" ref="I21" si="0">AVERAGE(F21:H21)</f>
        <v>1933.3333333333333</v>
      </c>
      <c r="J21" s="11">
        <f>SQRT(((SUM((POWER(F21-I21,2)),(POWER(G21-I21,2)),(POWER(H21-I21,2)))/(COLUMNS(F21:H21)-1))))</f>
        <v>305.50504633038935</v>
      </c>
      <c r="K21" s="11">
        <f t="shared" ref="K21" si="1">J21/I21*100</f>
        <v>15.801985155020141</v>
      </c>
      <c r="L21" s="12">
        <f>I21*E21</f>
        <v>1933.3333333333333</v>
      </c>
      <c r="N21" s="7"/>
      <c r="O21" s="7"/>
      <c r="P21" s="7"/>
    </row>
    <row r="22" spans="1:16" s="5" customFormat="1">
      <c r="A22" s="23" t="s">
        <v>30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8">
        <f>SUM(L21:L21)</f>
        <v>1933.3333333333333</v>
      </c>
      <c r="N22" s="7"/>
      <c r="O22" s="7"/>
      <c r="P22" s="7"/>
    </row>
    <row r="23" spans="1:16" s="5" customForma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N23" s="7"/>
      <c r="O23" s="7"/>
      <c r="P23" s="7"/>
    </row>
    <row r="24" spans="1:16" s="5" customFormat="1">
      <c r="A24" s="24" t="s">
        <v>31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N24" s="7"/>
      <c r="O24" s="7"/>
      <c r="P24" s="7"/>
    </row>
    <row r="25" spans="1:16" s="5" customFormat="1">
      <c r="A25" s="25" t="s">
        <v>32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N25" s="7"/>
      <c r="O25" s="7"/>
      <c r="P25" s="7"/>
    </row>
    <row r="26" spans="1:16" s="5" customFormat="1">
      <c r="A26" s="26" t="s">
        <v>33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N26" s="7"/>
      <c r="O26" s="7"/>
      <c r="P26" s="7"/>
    </row>
    <row r="27" spans="1:16" s="5" customFormat="1">
      <c r="A27" s="29" t="s">
        <v>38</v>
      </c>
      <c r="B27" s="30"/>
      <c r="C27" s="30"/>
      <c r="D27" s="1"/>
      <c r="E27" s="1"/>
      <c r="F27" s="1"/>
      <c r="G27" s="1"/>
      <c r="H27" s="1"/>
      <c r="I27" s="1"/>
      <c r="J27" s="1"/>
      <c r="K27" s="1"/>
      <c r="L27" s="1"/>
      <c r="N27" s="7"/>
      <c r="O27" s="7"/>
      <c r="P27" s="7"/>
    </row>
    <row r="28" spans="1:16" s="5" customForma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N28" s="7"/>
      <c r="O28" s="7"/>
      <c r="P28" s="7"/>
    </row>
    <row r="29" spans="1:16" s="5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N29" s="7"/>
      <c r="O29" s="7"/>
      <c r="P29" s="7"/>
    </row>
    <row r="30" spans="1:16" s="5" customForma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N30" s="7"/>
      <c r="O30" s="7"/>
      <c r="P30" s="7"/>
    </row>
    <row r="31" spans="1:16" s="5" customForma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N31" s="7"/>
      <c r="O31" s="7"/>
      <c r="P31" s="7"/>
    </row>
    <row r="32" spans="1:16" s="5" customForma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N32" s="7"/>
      <c r="O32" s="7"/>
      <c r="P32" s="7"/>
    </row>
    <row r="33" spans="1:16" s="5" customForma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N33" s="7"/>
      <c r="O33" s="7"/>
      <c r="P33" s="7"/>
    </row>
    <row r="34" spans="1:16" s="5" customForma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N34" s="7"/>
      <c r="O34" s="7"/>
      <c r="P34" s="7"/>
    </row>
    <row r="35" spans="1:16" s="5" customForma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N35" s="7"/>
      <c r="O35" s="7"/>
      <c r="P35" s="7"/>
    </row>
    <row r="36" spans="1:16" s="5" customForma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N36" s="7"/>
      <c r="O36" s="7"/>
      <c r="P36" s="7"/>
    </row>
    <row r="37" spans="1:16" s="5" customForma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N37" s="7"/>
      <c r="O37" s="7"/>
      <c r="P37" s="7"/>
    </row>
    <row r="38" spans="1:16" ht="18.75" customHeight="1">
      <c r="N38" s="14"/>
      <c r="O38" s="14"/>
      <c r="P38" s="14"/>
    </row>
    <row r="40" spans="1:16" ht="96" customHeight="1"/>
    <row r="41" spans="1:16" ht="17.25" customHeight="1"/>
    <row r="42" spans="1:16" ht="138.75" customHeight="1"/>
  </sheetData>
  <mergeCells count="37">
    <mergeCell ref="D10:L10"/>
    <mergeCell ref="C1:L1"/>
    <mergeCell ref="A3:L3"/>
    <mergeCell ref="A4:L4"/>
    <mergeCell ref="A5:L5"/>
    <mergeCell ref="A6:L6"/>
    <mergeCell ref="A7:L7"/>
    <mergeCell ref="A8:L8"/>
    <mergeCell ref="A9:C9"/>
    <mergeCell ref="D9:L9"/>
    <mergeCell ref="A10:C10"/>
    <mergeCell ref="A27:C27"/>
    <mergeCell ref="A14:C14"/>
    <mergeCell ref="D14:L14"/>
    <mergeCell ref="A15:L15"/>
    <mergeCell ref="A16:L16"/>
    <mergeCell ref="A17:A19"/>
    <mergeCell ref="B17:B19"/>
    <mergeCell ref="C17:C19"/>
    <mergeCell ref="D17:D19"/>
    <mergeCell ref="E17:E19"/>
    <mergeCell ref="F17:H17"/>
    <mergeCell ref="I17:K17"/>
    <mergeCell ref="L17:L19"/>
    <mergeCell ref="I18:I19"/>
    <mergeCell ref="J18:J19"/>
    <mergeCell ref="K18:K19"/>
    <mergeCell ref="A22:K22"/>
    <mergeCell ref="A24:L24"/>
    <mergeCell ref="A25:L25"/>
    <mergeCell ref="A26:L26"/>
    <mergeCell ref="A11:C11"/>
    <mergeCell ref="D11:L11"/>
    <mergeCell ref="A12:C12"/>
    <mergeCell ref="D12:L12"/>
    <mergeCell ref="A13:C13"/>
    <mergeCell ref="D13:L13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5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308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Общее</vt:lpstr>
      <vt:lpstr>Общее!_xlnm_Print_Area</vt:lpstr>
      <vt:lpstr>Общее!OLE_LINK1</vt:lpstr>
      <vt:lpstr>Общее!Заголовки_для_печати</vt:lpstr>
      <vt:lpstr>Общее!Область_печати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Семенов ВВ</dc:creator>
  <dc:description/>
  <cp:lastModifiedBy>User Windows</cp:lastModifiedBy>
  <cp:revision>41</cp:revision>
  <cp:lastPrinted>2026-03-26T09:56:27Z</cp:lastPrinted>
  <dcterms:created xsi:type="dcterms:W3CDTF">2025-11-10T06:22:11Z</dcterms:created>
  <dcterms:modified xsi:type="dcterms:W3CDTF">2026-03-27T06:11:37Z</dcterms:modified>
  <dc:language>ru-RU</dc:language>
</cp:coreProperties>
</file>