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3" i="8"/>
  <c r="M13" s="1"/>
  <c r="N13" s="1"/>
  <c r="O13" s="1"/>
  <c r="J13"/>
  <c r="I13"/>
  <c r="L12"/>
  <c r="M12" s="1"/>
  <c r="N12" s="1"/>
  <c r="O12" s="1"/>
  <c r="J12"/>
  <c r="I12"/>
  <c r="L11"/>
  <c r="M11" s="1"/>
  <c r="N11" s="1"/>
  <c r="O11" s="1"/>
  <c r="J11"/>
  <c r="I11"/>
  <c r="L10"/>
  <c r="M10" s="1"/>
  <c r="N10" s="1"/>
  <c r="O10" s="1"/>
  <c r="J10"/>
  <c r="I10"/>
  <c r="K13" l="1"/>
  <c r="K11"/>
  <c r="K12"/>
  <c r="K10"/>
  <c r="I9"/>
  <c r="J9"/>
  <c r="L9"/>
  <c r="M9" s="1"/>
  <c r="N9" s="1"/>
  <c r="O9" s="1"/>
  <c r="O14" s="1"/>
  <c r="K9" l="1"/>
  <c r="I15" l="1"/>
</calcChain>
</file>

<file path=xl/sharedStrings.xml><?xml version="1.0" encoding="utf-8"?>
<sst xmlns="http://schemas.openxmlformats.org/spreadsheetml/2006/main" count="38" uniqueCount="34">
  <si>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</si>
  <si>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</si>
  <si>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</si>
  <si>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</si>
  <si>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</si>
  <si>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</si>
  <si>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</si>
  <si>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</si>
  <si>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</si>
  <si>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</si>
  <si>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</si>
  <si>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</si>
  <si>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</si>
  <si>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</si>
  <si>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</si>
  <si>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</si>
  <si>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</si>
  <si>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</si>
  <si>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</si>
  <si>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</si>
  <si>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шт.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</si>
  <si>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</si>
  <si>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</si>
  <si>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</si>
  <si>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</si>
  <si>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хозтоваров</t>
  </si>
  <si>
    <t>Ценовое предложение № 3 ИП Шульга И.М.</t>
  </si>
  <si>
    <t>Эмаль для пола желто-коричневый 0,8 кг  алкид-уретан быстр 6ч</t>
  </si>
  <si>
    <t>Кисть 50*12</t>
  </si>
  <si>
    <t xml:space="preserve">Растворитель 646 0,45л пластик </t>
  </si>
  <si>
    <t>Сифон для мойки М104-7</t>
  </si>
  <si>
    <t>Смеситель д/кухни однорычаговый силиконовый серый+хром</t>
  </si>
  <si>
    <t>Ценовое предложение № 1 ИП Шульга В.А.</t>
  </si>
  <si>
    <t>Ценовое предложение № 2  ИП Сысак Д.Е.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</si>
</sst>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1"/>
  <sheetViews>
    <sheetView tabSelected="1" topLeftCell="A8" zoomScale="115" zoomScaleNormal="115" workbookViewId="0">
      <selection activeCell="K13" sqref="K13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6" ht="15.75" hidden="1">
      <c r="J1" s="2" t="s">
        <v>1</v>
      </c>
    </row>
    <row r="2" spans="1:16" ht="27" customHeight="1">
      <c r="J2" s="2"/>
      <c r="M2" s="53"/>
      <c r="N2" s="53"/>
      <c r="O2" s="53"/>
    </row>
    <row r="3" spans="1:16" ht="32.25" customHeight="1">
      <c r="A3" s="60" t="s">
        <v>25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4" spans="1:16" ht="33" customHeight="1">
      <c r="A4" s="10"/>
      <c r="B4" s="10"/>
      <c r="C4" s="10"/>
      <c r="D4" s="10"/>
      <c r="E4" s="10"/>
      <c r="F4" s="15"/>
      <c r="G4" s="10"/>
      <c r="H4" s="10"/>
      <c r="I4" s="10"/>
      <c r="J4" s="10"/>
      <c r="K4" s="10"/>
      <c r="L4" s="10"/>
      <c r="M4" s="10"/>
      <c r="N4" s="10"/>
      <c r="O4" s="10"/>
    </row>
    <row r="5" spans="1:16" ht="48" customHeight="1">
      <c r="A5" s="47" t="s">
        <v>15</v>
      </c>
      <c r="B5" s="48"/>
      <c r="C5" s="49" t="s">
        <v>18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1"/>
    </row>
    <row r="6" spans="1:16" ht="32.25" customHeight="1">
      <c r="A6" s="47" t="s">
        <v>16</v>
      </c>
      <c r="B6" s="48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48"/>
    </row>
    <row r="7" spans="1:16" ht="39.75" customHeight="1">
      <c r="A7" s="61" t="s">
        <v>2</v>
      </c>
      <c r="B7" s="61" t="s">
        <v>19</v>
      </c>
      <c r="C7" s="63" t="s">
        <v>3</v>
      </c>
      <c r="D7" s="65" t="s">
        <v>0</v>
      </c>
      <c r="E7" s="67" t="s">
        <v>4</v>
      </c>
      <c r="F7" s="67"/>
      <c r="G7" s="67"/>
      <c r="H7" s="67"/>
      <c r="I7" s="58" t="s">
        <v>5</v>
      </c>
      <c r="J7" s="58"/>
      <c r="K7" s="58"/>
      <c r="L7" s="59" t="s">
        <v>6</v>
      </c>
      <c r="M7" s="59"/>
      <c r="N7" s="59"/>
      <c r="O7" s="59"/>
    </row>
    <row r="8" spans="1:16" s="43" customFormat="1" ht="219" customHeight="1">
      <c r="A8" s="62"/>
      <c r="B8" s="62"/>
      <c r="C8" s="64"/>
      <c r="D8" s="66"/>
      <c r="E8" s="39" t="s">
        <v>32</v>
      </c>
      <c r="F8" s="39" t="s">
        <v>33</v>
      </c>
      <c r="G8" s="40" t="s">
        <v>26</v>
      </c>
      <c r="H8" s="39" t="s">
        <v>7</v>
      </c>
      <c r="I8" s="41" t="s">
        <v>21</v>
      </c>
      <c r="J8" s="42" t="s">
        <v>8</v>
      </c>
      <c r="K8" s="42" t="s">
        <v>22</v>
      </c>
      <c r="L8" s="42" t="s">
        <v>23</v>
      </c>
      <c r="M8" s="39" t="s">
        <v>9</v>
      </c>
      <c r="N8" s="39" t="s">
        <v>10</v>
      </c>
      <c r="O8" s="39" t="s">
        <v>11</v>
      </c>
    </row>
    <row r="9" spans="1:16" s="12" customFormat="1" ht="58.5" customHeight="1">
      <c r="A9" s="16">
        <v>1</v>
      </c>
      <c r="B9" s="17" t="s">
        <v>28</v>
      </c>
      <c r="C9" s="18" t="s">
        <v>20</v>
      </c>
      <c r="D9" s="19">
        <v>2</v>
      </c>
      <c r="E9" s="20">
        <v>85</v>
      </c>
      <c r="F9" s="20">
        <v>95</v>
      </c>
      <c r="G9" s="20">
        <v>90</v>
      </c>
      <c r="H9" s="16">
        <v>3</v>
      </c>
      <c r="I9" s="21">
        <f t="shared" ref="I9:I13" si="0">AVERAGE(E9:G9)</f>
        <v>90</v>
      </c>
      <c r="J9" s="22">
        <f t="shared" ref="J9:J13" si="1">STDEV(E9:G9)</f>
        <v>5</v>
      </c>
      <c r="K9" s="23">
        <f t="shared" ref="K9" si="2">J9/I9</f>
        <v>5.5555555555555552E-2</v>
      </c>
      <c r="L9" s="24">
        <f t="shared" ref="L9:L13" si="3">((D9/H9)*(SUM(E9:G9)))</f>
        <v>180</v>
      </c>
      <c r="M9" s="25">
        <f t="shared" ref="M9:M13" si="4">L9/D9</f>
        <v>90</v>
      </c>
      <c r="N9" s="26">
        <f t="shared" ref="N9" si="5">ROUND(M9,2)</f>
        <v>90</v>
      </c>
      <c r="O9" s="27">
        <f t="shared" ref="O9:O13" si="6">N9*D9</f>
        <v>180</v>
      </c>
    </row>
    <row r="10" spans="1:16" ht="42.75" customHeight="1">
      <c r="A10" s="16">
        <v>2</v>
      </c>
      <c r="B10" s="17" t="s">
        <v>29</v>
      </c>
      <c r="C10" s="18" t="s">
        <v>20</v>
      </c>
      <c r="D10" s="19">
        <v>1</v>
      </c>
      <c r="E10" s="20">
        <v>150</v>
      </c>
      <c r="F10" s="20">
        <v>150</v>
      </c>
      <c r="G10" s="20">
        <v>150</v>
      </c>
      <c r="H10" s="16">
        <v>3</v>
      </c>
      <c r="I10" s="21">
        <f t="shared" si="0"/>
        <v>150</v>
      </c>
      <c r="J10" s="22">
        <f t="shared" si="1"/>
        <v>0</v>
      </c>
      <c r="K10" s="23">
        <f t="shared" ref="K10:K11" si="7">J10/I10</f>
        <v>0</v>
      </c>
      <c r="L10" s="24">
        <f t="shared" si="3"/>
        <v>150</v>
      </c>
      <c r="M10" s="25">
        <f t="shared" si="4"/>
        <v>150</v>
      </c>
      <c r="N10" s="26">
        <f t="shared" ref="N10:N11" si="8">ROUND(M10,2)</f>
        <v>150</v>
      </c>
      <c r="O10" s="27">
        <f t="shared" si="6"/>
        <v>150</v>
      </c>
    </row>
    <row r="11" spans="1:16" ht="27.75" customHeight="1">
      <c r="A11" s="16">
        <v>3</v>
      </c>
      <c r="B11" s="17" t="s">
        <v>30</v>
      </c>
      <c r="C11" s="18" t="s">
        <v>20</v>
      </c>
      <c r="D11" s="19">
        <v>1</v>
      </c>
      <c r="E11" s="20">
        <v>1340</v>
      </c>
      <c r="F11" s="20">
        <v>1350</v>
      </c>
      <c r="G11" s="20">
        <v>1350</v>
      </c>
      <c r="H11" s="16">
        <v>3</v>
      </c>
      <c r="I11" s="21">
        <f t="shared" si="0"/>
        <v>1346.6666666666667</v>
      </c>
      <c r="J11" s="22">
        <f t="shared" si="1"/>
        <v>5.7735026919096999</v>
      </c>
      <c r="K11" s="23">
        <f t="shared" si="7"/>
        <v>4.2872544741903709E-3</v>
      </c>
      <c r="L11" s="24">
        <f t="shared" si="3"/>
        <v>1346.6666666666665</v>
      </c>
      <c r="M11" s="25">
        <f t="shared" si="4"/>
        <v>1346.6666666666665</v>
      </c>
      <c r="N11" s="26">
        <f t="shared" si="8"/>
        <v>1346.67</v>
      </c>
      <c r="O11" s="27">
        <f t="shared" si="6"/>
        <v>1346.67</v>
      </c>
    </row>
    <row r="12" spans="1:16" s="13" customFormat="1" ht="46.5" customHeight="1">
      <c r="A12" s="16">
        <v>4</v>
      </c>
      <c r="B12" s="17" t="s">
        <v>31</v>
      </c>
      <c r="C12" s="18" t="s">
        <v>20</v>
      </c>
      <c r="D12" s="19">
        <v>1</v>
      </c>
      <c r="E12" s="20">
        <v>2470</v>
      </c>
      <c r="F12" s="20">
        <v>2500</v>
      </c>
      <c r="G12" s="20">
        <v>2470</v>
      </c>
      <c r="H12" s="16">
        <v>3</v>
      </c>
      <c r="I12" s="21">
        <f t="shared" si="0"/>
        <v>2480</v>
      </c>
      <c r="J12" s="22">
        <f t="shared" si="1"/>
        <v>17.320508075688775</v>
      </c>
      <c r="K12" s="23">
        <f t="shared" ref="K12:K13" si="9">J12/I12</f>
        <v>6.9840758369712798E-3</v>
      </c>
      <c r="L12" s="24">
        <f t="shared" si="3"/>
        <v>2480</v>
      </c>
      <c r="M12" s="25">
        <f t="shared" si="4"/>
        <v>2480</v>
      </c>
      <c r="N12" s="26">
        <f t="shared" ref="N12:N13" si="10">ROUND(M12,2)</f>
        <v>2480</v>
      </c>
      <c r="O12" s="27">
        <f t="shared" si="6"/>
        <v>2480</v>
      </c>
    </row>
    <row r="13" spans="1:16" s="5" customFormat="1" ht="45.75" customHeight="1">
      <c r="A13" s="16">
        <v>5</v>
      </c>
      <c r="B13" s="17" t="s">
        <v>27</v>
      </c>
      <c r="C13" s="18" t="s">
        <v>20</v>
      </c>
      <c r="D13" s="19">
        <v>1</v>
      </c>
      <c r="E13" s="20">
        <v>395</v>
      </c>
      <c r="F13" s="20">
        <v>400</v>
      </c>
      <c r="G13" s="20">
        <v>400</v>
      </c>
      <c r="H13" s="16">
        <v>3</v>
      </c>
      <c r="I13" s="21">
        <f t="shared" si="0"/>
        <v>398.33333333333331</v>
      </c>
      <c r="J13" s="22">
        <f t="shared" si="1"/>
        <v>2.8867513459498091</v>
      </c>
      <c r="K13" s="23">
        <f t="shared" si="9"/>
        <v>7.2470745086606093E-3</v>
      </c>
      <c r="L13" s="24">
        <f t="shared" si="3"/>
        <v>398.33333333333331</v>
      </c>
      <c r="M13" s="25">
        <f t="shared" si="4"/>
        <v>398.33333333333331</v>
      </c>
      <c r="N13" s="26">
        <f t="shared" si="10"/>
        <v>398.33</v>
      </c>
      <c r="O13" s="27">
        <f t="shared" si="6"/>
        <v>398.33</v>
      </c>
      <c r="P13" s="7"/>
    </row>
    <row r="14" spans="1:16" s="6" customFormat="1" ht="39.75" customHeight="1">
      <c r="A14" s="28"/>
      <c r="B14" s="29"/>
      <c r="C14" s="30"/>
      <c r="D14" s="30"/>
      <c r="E14" s="31"/>
      <c r="F14" s="31"/>
      <c r="G14" s="31"/>
      <c r="H14" s="32"/>
      <c r="I14" s="33"/>
      <c r="J14" s="34"/>
      <c r="K14" s="35"/>
      <c r="L14" s="36"/>
      <c r="M14" s="37"/>
      <c r="N14" s="36" t="s">
        <v>12</v>
      </c>
      <c r="O14" s="38">
        <f>SUM(O9:O13)</f>
        <v>4555</v>
      </c>
    </row>
    <row r="15" spans="1:16" s="6" customFormat="1" ht="38.25" customHeight="1">
      <c r="A15" s="54" t="s">
        <v>13</v>
      </c>
      <c r="B15" s="54"/>
      <c r="C15" s="54"/>
      <c r="D15" s="54"/>
      <c r="E15" s="54"/>
      <c r="F15" s="54"/>
      <c r="G15" s="54"/>
      <c r="H15" s="54"/>
      <c r="I15" s="3">
        <f>O14</f>
        <v>4555</v>
      </c>
      <c r="J15" s="4" t="s">
        <v>14</v>
      </c>
      <c r="K15" s="4"/>
      <c r="L15" s="4"/>
      <c r="M15" s="4"/>
      <c r="N15" s="4"/>
      <c r="O15" s="3"/>
    </row>
    <row r="16" spans="1:16" ht="15.75">
      <c r="A16" s="55" t="s">
        <v>17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</row>
    <row r="17" spans="1:15" s="6" customFormat="1" ht="98.25" customHeight="1">
      <c r="A17" s="55" t="s">
        <v>24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</row>
    <row r="18" spans="1:15" ht="15.75">
      <c r="A18" s="56"/>
      <c r="B18" s="56"/>
      <c r="C18" s="45"/>
      <c r="D18" s="45"/>
      <c r="E18" s="45"/>
      <c r="F18" s="45"/>
      <c r="G18" s="45"/>
      <c r="H18" s="45"/>
      <c r="I18" s="45"/>
      <c r="J18" s="14"/>
      <c r="K18" s="14"/>
      <c r="L18" s="14"/>
      <c r="M18" s="14"/>
      <c r="N18" s="14"/>
      <c r="O18" s="14"/>
    </row>
    <row r="19" spans="1:15" ht="15.75">
      <c r="A19" s="46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6"/>
    </row>
    <row r="20" spans="1:15" ht="15.75">
      <c r="A20" s="52"/>
      <c r="B20" s="52"/>
      <c r="C20" s="2"/>
      <c r="D20" s="8"/>
      <c r="E20" s="8"/>
      <c r="F20" s="8"/>
      <c r="G20" s="8"/>
      <c r="H20" s="8"/>
      <c r="J20" s="52"/>
      <c r="K20" s="52"/>
      <c r="L20" s="11"/>
    </row>
    <row r="21" spans="1:15" ht="15.75">
      <c r="A21" s="44"/>
      <c r="B21" s="44"/>
      <c r="C21" s="44"/>
      <c r="D21" s="44"/>
      <c r="E21" s="44"/>
      <c r="F21" s="44"/>
      <c r="G21" s="44"/>
      <c r="H21" s="9"/>
      <c r="I21" s="6"/>
      <c r="J21" s="6"/>
      <c r="K21" s="6"/>
      <c r="L21" s="6"/>
      <c r="M21" s="6"/>
      <c r="N21" s="6"/>
      <c r="O21" s="6"/>
    </row>
  </sheetData>
  <mergeCells count="22">
    <mergeCell ref="M2:O2"/>
    <mergeCell ref="A15:H15"/>
    <mergeCell ref="A16:O16"/>
    <mergeCell ref="A17:O17"/>
    <mergeCell ref="A18:B18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21:G21"/>
    <mergeCell ref="C18:I18"/>
    <mergeCell ref="A19:N19"/>
    <mergeCell ref="A6:B6"/>
    <mergeCell ref="C5:O5"/>
    <mergeCell ref="A20:B20"/>
    <mergeCell ref="J20:K20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2026-08-17T02:56:25Z</dcterms:modified>
</cp:coreProperties>
</file>