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 filterPrivacy="1"/>
  <xr:revisionPtr revIDLastSave="0" documentId="13_ncr:1_{56F90C20-02FC-488E-833B-14203D93D896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definedNames>
    <definedName name="_xlnm.Print_Area" localSheetId="0">Лист1!$A$1:$K$18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K5" i="1" l="1"/>
  <c r="K6" i="1"/>
  <c r="K7" i="1"/>
  <c r="J5" i="1"/>
  <c r="J6" i="1"/>
  <c r="J7" i="1"/>
  <c r="I5" i="1"/>
  <c r="I6" i="1"/>
  <c r="I7" i="1"/>
  <c r="H5" i="1"/>
  <c r="H6" i="1"/>
  <c r="H7" i="1"/>
  <c r="H4" i="1" l="1"/>
  <c r="I4" i="1" l="1"/>
  <c r="K4" i="1"/>
  <c r="J4" i="1" l="1"/>
</calcChain>
</file>

<file path=xl/sharedStrings.xml><?xml version="1.0" encoding="utf-8"?>
<sst xmlns="http://schemas.openxmlformats.org/spreadsheetml/2006/main" count="24" uniqueCount="22">
  <si>
    <t>№</t>
  </si>
  <si>
    <t>Наименование товаров, работ, услуг</t>
  </si>
  <si>
    <t xml:space="preserve">Ед. изм. </t>
  </si>
  <si>
    <t>Кол-во</t>
  </si>
  <si>
    <t>Оценка однородности совокупности значений выявленных цен, используемых в расчете Н(М)ЦД ЦКЕП</t>
  </si>
  <si>
    <t>Средняя арифметическая цена за единицу</t>
  </si>
  <si>
    <t>Среднее квадратичное отклонение</t>
  </si>
  <si>
    <t>Коэффициент вариации цен V (%)</t>
  </si>
  <si>
    <t>Коммерческие предложения (руб./ед.изм.)</t>
  </si>
  <si>
    <t>ИТОГО:</t>
  </si>
  <si>
    <t>Расчет Н(М)ЦД</t>
  </si>
  <si>
    <t>КП № 1</t>
  </si>
  <si>
    <t>КП № 3</t>
  </si>
  <si>
    <t xml:space="preserve">КП № 2 </t>
  </si>
  <si>
    <r>
      <t>Цена договора определякется общей стоимостью товара и включает в себя все затраты Поставщика, в том числе затраты на погрузку, транспортировку до Заказчика, разгрузочные работы, страхование, хранение, уплату налогов</t>
    </r>
    <r>
      <rPr>
        <sz val="11"/>
        <color rgb="FFFF0000"/>
        <rFont val="Times New Roman"/>
        <family val="1"/>
        <charset val="204"/>
      </rPr>
      <t xml:space="preserve">, </t>
    </r>
    <r>
      <rPr>
        <sz val="11"/>
        <color theme="1"/>
        <rFont val="Times New Roman"/>
        <family val="1"/>
        <charset val="204"/>
      </rPr>
      <t>таможенных пошлин и иные расходы Поставщика, связанные с исполнением настоящего договора</t>
    </r>
  </si>
  <si>
    <t>шт</t>
  </si>
  <si>
    <t>Металлическая оцинкованная сетка с ячейкой 12,5*25 мм</t>
  </si>
  <si>
    <t>Лист оцинковки толщиной 0,5-0,8 мм</t>
  </si>
  <si>
    <t>Шарнир</t>
  </si>
  <si>
    <t>Проволока  д-6 мм</t>
  </si>
  <si>
    <t>м</t>
  </si>
  <si>
    <t xml:space="preserve">Обоснование начальной (максимальной) цены договора  на поставку материалов для изготовления балансовых клеток для содержания цыплят-бройлеров.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</si>
</sst>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₽_-;\-* #,##0.00\ _₽_-;_-* &quot;-&quot;??\ _₽_-;_-@_-"/>
  </numFmts>
  <fonts count="7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3" tint="-0.249977111117893"/>
      <name val="Times New Roman"/>
      <family val="1"/>
      <charset val="204"/>
    </font>
    <font>
      <sz val="11"/>
      <color theme="1"/>
      <name val="Calibri"/>
      <family val="2"/>
      <scheme val="minor"/>
    </font>
    <font>
      <sz val="11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5" fillId="0" borderId="0" applyFont="0" applyFill="0" applyBorder="0" applyAlignment="0" applyProtection="0"/>
  </cellStyleXfs>
  <cellXfs count="22">
    <xf numFmtId="0" fontId="0" fillId="0" borderId="0" xfId="0"/>
    <xf numFmtId="0" fontId="2" fillId="0" borderId="2" xfId="0" applyFont="1" applyBorder="1" applyAlignment="1">
      <alignment vertical="center" wrapText="1"/>
    </xf>
    <xf numFmtId="0" fontId="3" fillId="0" borderId="2" xfId="0" applyFont="1" applyBorder="1"/>
    <xf numFmtId="0" fontId="3" fillId="0" borderId="0" xfId="0" applyFont="1"/>
    <xf numFmtId="14" fontId="3" fillId="0" borderId="0" xfId="0" applyNumberFormat="1" applyFont="1" applyAlignment="1">
      <alignment horizontal="left" vertical="center"/>
    </xf>
    <xf numFmtId="2" fontId="3" fillId="0" borderId="2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2" fontId="4" fillId="0" borderId="2" xfId="0" applyNumberFormat="1" applyFont="1" applyBorder="1" applyAlignment="1">
      <alignment horizontal="center" vertical="center"/>
    </xf>
    <xf numFmtId="164" fontId="3" fillId="0" borderId="2" xfId="1" applyFont="1" applyBorder="1" applyAlignment="1">
      <alignment horizontal="center" vertical="center"/>
    </xf>
    <xf numFmtId="0" fontId="0" fillId="0" borderId="0" xfId="0" applyFont="1"/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2" fontId="3" fillId="0" borderId="2" xfId="0" applyNumberFormat="1" applyFont="1" applyBorder="1" applyAlignment="1">
      <alignment horizontal="center" vertical="center" wrapText="1"/>
    </xf>
    <xf numFmtId="164" fontId="0" fillId="0" borderId="0" xfId="0" applyNumberFormat="1"/>
    <xf numFmtId="0" fontId="2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3" fillId="0" borderId="0" xfId="0" applyFont="1" applyAlignment="1">
      <alignment horizontal="left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3"/>
  <sheetViews>
    <sheetView tabSelected="1" zoomScaleNormal="100" zoomScaleSheetLayoutView="100" workbookViewId="0">
      <selection activeCell="H7" sqref="H7"/>
    </sheetView>
  </sheetViews>
  <sheetFormatPr defaultRowHeight="15" x14ac:dyDescent="0.25"/>
  <cols>
    <col min="1" max="1" width="6.140625" customWidth="1"/>
    <col min="2" max="2" width="36.85546875" style="9" customWidth="1"/>
    <col min="5" max="7" width="13.85546875" customWidth="1"/>
    <col min="8" max="8" width="12.42578125" customWidth="1"/>
    <col min="9" max="9" width="16.85546875" customWidth="1"/>
    <col min="10" max="10" width="15.85546875" customWidth="1"/>
    <col min="11" max="11" width="17.28515625" customWidth="1"/>
  </cols>
  <sheetData>
    <row r="1" spans="1:11" ht="76.5" customHeight="1" x14ac:dyDescent="0.25">
      <c r="A1" s="17" t="s">
        <v>21</v>
      </c>
      <c r="B1" s="18"/>
      <c r="C1" s="18"/>
      <c r="D1" s="18"/>
      <c r="E1" s="18"/>
      <c r="F1" s="18"/>
      <c r="G1" s="18"/>
      <c r="H1" s="18"/>
      <c r="I1" s="18"/>
      <c r="J1" s="18"/>
      <c r="K1" s="18"/>
    </row>
    <row r="2" spans="1:11" ht="66.75" customHeight="1" x14ac:dyDescent="0.25">
      <c r="A2" s="16" t="s">
        <v>0</v>
      </c>
      <c r="B2" s="16" t="s">
        <v>1</v>
      </c>
      <c r="C2" s="20" t="s">
        <v>2</v>
      </c>
      <c r="D2" s="20" t="s">
        <v>3</v>
      </c>
      <c r="E2" s="16" t="s">
        <v>8</v>
      </c>
      <c r="F2" s="16"/>
      <c r="G2" s="16"/>
      <c r="H2" s="16" t="s">
        <v>4</v>
      </c>
      <c r="I2" s="16"/>
      <c r="J2" s="16"/>
      <c r="K2" s="16" t="s">
        <v>10</v>
      </c>
    </row>
    <row r="3" spans="1:11" ht="75" customHeight="1" x14ac:dyDescent="0.25">
      <c r="A3" s="16"/>
      <c r="B3" s="16"/>
      <c r="C3" s="21"/>
      <c r="D3" s="21"/>
      <c r="E3" s="1" t="s">
        <v>11</v>
      </c>
      <c r="F3" s="1" t="s">
        <v>13</v>
      </c>
      <c r="G3" s="1" t="s">
        <v>12</v>
      </c>
      <c r="H3" s="1" t="s">
        <v>5</v>
      </c>
      <c r="I3" s="1" t="s">
        <v>6</v>
      </c>
      <c r="J3" s="1" t="s">
        <v>7</v>
      </c>
      <c r="K3" s="16"/>
    </row>
    <row r="4" spans="1:11" s="9" customFormat="1" ht="31.5" customHeight="1" x14ac:dyDescent="0.25">
      <c r="A4" s="11">
        <v>1</v>
      </c>
      <c r="B4" s="10" t="s">
        <v>16</v>
      </c>
      <c r="C4" s="12" t="s">
        <v>15</v>
      </c>
      <c r="D4" s="13">
        <v>3</v>
      </c>
      <c r="E4" s="14">
        <v>10500</v>
      </c>
      <c r="F4" s="14">
        <v>9950</v>
      </c>
      <c r="G4" s="14">
        <v>9900</v>
      </c>
      <c r="H4" s="5">
        <f>(E4+F4+G4)/3</f>
        <v>10116.666666666666</v>
      </c>
      <c r="I4" s="5">
        <f t="shared" ref="I4:I7" si="0">STDEV(E4:G4)</f>
        <v>332.91640592396965</v>
      </c>
      <c r="J4" s="7">
        <f t="shared" ref="J4:J7" si="1">I4/H4*100</f>
        <v>3.29077172247746</v>
      </c>
      <c r="K4" s="8">
        <f t="shared" ref="K4:K7" si="2">H4*D4</f>
        <v>30350</v>
      </c>
    </row>
    <row r="5" spans="1:11" s="9" customFormat="1" ht="31.5" customHeight="1" x14ac:dyDescent="0.25">
      <c r="A5" s="11">
        <v>2</v>
      </c>
      <c r="B5" s="13" t="s">
        <v>17</v>
      </c>
      <c r="C5" s="12" t="s">
        <v>15</v>
      </c>
      <c r="D5" s="13">
        <v>8</v>
      </c>
      <c r="E5" s="14">
        <v>2900</v>
      </c>
      <c r="F5" s="14">
        <v>2640</v>
      </c>
      <c r="G5" s="14">
        <v>2500</v>
      </c>
      <c r="H5" s="5">
        <f t="shared" ref="H5:H7" si="3">(E5+F5+G5)/3</f>
        <v>2680</v>
      </c>
      <c r="I5" s="5">
        <f t="shared" si="0"/>
        <v>202.97783130184439</v>
      </c>
      <c r="J5" s="7">
        <f t="shared" si="1"/>
        <v>7.5737996754419541</v>
      </c>
      <c r="K5" s="8">
        <f t="shared" si="2"/>
        <v>21440</v>
      </c>
    </row>
    <row r="6" spans="1:11" s="9" customFormat="1" ht="31.5" customHeight="1" x14ac:dyDescent="0.25">
      <c r="A6" s="11">
        <v>3</v>
      </c>
      <c r="B6" s="13" t="s">
        <v>18</v>
      </c>
      <c r="C6" s="12" t="s">
        <v>15</v>
      </c>
      <c r="D6" s="13">
        <v>60</v>
      </c>
      <c r="E6" s="14">
        <v>280</v>
      </c>
      <c r="F6" s="14">
        <v>215</v>
      </c>
      <c r="G6" s="14">
        <v>220</v>
      </c>
      <c r="H6" s="5">
        <f t="shared" si="3"/>
        <v>238.33333333333334</v>
      </c>
      <c r="I6" s="5">
        <f t="shared" si="0"/>
        <v>36.170890690351108</v>
      </c>
      <c r="J6" s="7">
        <f t="shared" si="1"/>
        <v>15.176597492455009</v>
      </c>
      <c r="K6" s="8">
        <f t="shared" si="2"/>
        <v>14300</v>
      </c>
    </row>
    <row r="7" spans="1:11" s="9" customFormat="1" ht="31.5" customHeight="1" x14ac:dyDescent="0.25">
      <c r="A7" s="11">
        <v>4</v>
      </c>
      <c r="B7" s="13" t="s">
        <v>19</v>
      </c>
      <c r="C7" s="12" t="s">
        <v>20</v>
      </c>
      <c r="D7" s="13">
        <v>9</v>
      </c>
      <c r="E7" s="14">
        <v>360</v>
      </c>
      <c r="F7" s="14">
        <v>339.5</v>
      </c>
      <c r="G7" s="14">
        <v>300</v>
      </c>
      <c r="H7" s="5">
        <f t="shared" si="3"/>
        <v>333.16666666666669</v>
      </c>
      <c r="I7" s="5">
        <f t="shared" si="0"/>
        <v>30.497267637172566</v>
      </c>
      <c r="J7" s="7">
        <f t="shared" si="1"/>
        <v>9.1537571697366378</v>
      </c>
      <c r="K7" s="8">
        <f t="shared" si="2"/>
        <v>2998.5</v>
      </c>
    </row>
    <row r="8" spans="1:11" x14ac:dyDescent="0.25">
      <c r="A8" s="2"/>
      <c r="B8" s="6" t="s">
        <v>9</v>
      </c>
      <c r="C8" s="2"/>
      <c r="D8" s="2"/>
      <c r="E8" s="2"/>
      <c r="F8" s="2"/>
      <c r="G8" s="2"/>
      <c r="H8" s="2"/>
      <c r="I8" s="2"/>
      <c r="J8" s="2"/>
      <c r="K8" s="8">
        <v>69088.5</v>
      </c>
    </row>
    <row r="9" spans="1:11" x14ac:dyDescent="0.25">
      <c r="K9" s="15"/>
    </row>
    <row r="10" spans="1:11" ht="33.75" customHeight="1" x14ac:dyDescent="0.25">
      <c r="A10" s="19" t="s">
        <v>14</v>
      </c>
      <c r="B10" s="19"/>
      <c r="C10" s="19"/>
      <c r="D10" s="19"/>
      <c r="E10" s="19"/>
      <c r="F10" s="19"/>
      <c r="G10" s="19"/>
      <c r="H10" s="19"/>
      <c r="I10" s="19"/>
      <c r="J10" s="19"/>
      <c r="K10" s="19"/>
    </row>
    <row r="11" spans="1:11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</row>
    <row r="12" spans="1:11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</row>
    <row r="13" spans="1:11" x14ac:dyDescent="0.25">
      <c r="A13" s="3"/>
      <c r="B13" s="4"/>
      <c r="C13" s="3"/>
      <c r="D13" s="3"/>
      <c r="E13" s="3"/>
      <c r="F13" s="3"/>
      <c r="G13" s="3"/>
      <c r="H13" s="3"/>
      <c r="I13" s="3"/>
      <c r="J13" s="3"/>
      <c r="K13" s="3"/>
    </row>
  </sheetData>
  <mergeCells count="9">
    <mergeCell ref="K2:K3"/>
    <mergeCell ref="A1:K1"/>
    <mergeCell ref="A10:K10"/>
    <mergeCell ref="A2:A3"/>
    <mergeCell ref="B2:B3"/>
    <mergeCell ref="E2:G2"/>
    <mergeCell ref="H2:J2"/>
    <mergeCell ref="D2:D3"/>
    <mergeCell ref="C2:C3"/>
  </mergeCells>
  <pageMargins left="0.7" right="0.7" top="0.75" bottom="0.75" header="0.3" footer="0.3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2026-08-26T03:04:40Z</dcterms:modified>
</cp:coreProperties>
</file>