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15480" windowHeight="8835"/>
  </bookViews>
  <sheets>
    <sheet name="Лист1" sheetId="1" r:id="rId1"/>
  </sheets>
  <calcPr calcId="145621"/>
  <extLst>
    <ext uri="{140A7094-0E35-4892-8432-C4D2E57EDEB5}">
      <x15:workbookPr xmlns:x15="http://schemas.microsoft.com/office/spreadsheetml/2010/11/main" chartTrackingRefBase="1"/>
    </ext>
  </extLst>
</workbook>
</file>

<file path=xl/calcChain.xml><?xml version="1.0" encoding="utf-8"?>
<calcChain xmlns="http://schemas.openxmlformats.org/spreadsheetml/2006/main">
  <c r="AD17" i="1" l="1"/>
</calcChain>
</file>

<file path=xl/sharedStrings.xml><?xml version="1.0" encoding="utf-8"?>
<sst xmlns="http://schemas.openxmlformats.org/spreadsheetml/2006/main" count="108" uniqueCount="79">
  <si>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</si>
  <si>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</si>
  <si>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</si>
  <si>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</si>
  <si>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</si>
  <si>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</si>
  <si>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</si>
  <si>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</si>
  <si>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</si>
  <si>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</si>
  <si>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</si>
  <si>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</si>
  <si>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</si>
  <si>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</si>
  <si>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</si>
  <si>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</si>
  <si>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</si>
  <si>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</si>
  <si>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</si>
  <si>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</si>
  <si>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</si>
  <si>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</si>
  <si>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</si>
  <si>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</si>
  <si>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</si>
  <si>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</si>
  <si>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Коэффициент вариации (%)</t>
  </si>
  <si>
    <t>Цена (руб.)</t>
  </si>
  <si>
    <t>Итого: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</si>
  <si>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</si>
  <si>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</si>
  <si>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</si>
  <si>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</si>
  <si>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</si>
  <si>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</si>
  <si>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</si>
  <si>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>Васильева Е.П.</t>
  </si>
  <si>
    <t>Среднее квадратическое отклонение</t>
  </si>
  <si>
    <t>шт</t>
  </si>
  <si>
    <t>НМЦК (руб)</t>
  </si>
  <si>
    <t>Ст. специалист по закупкам КС</t>
  </si>
  <si>
    <t xml:space="preserve">Тонеры-картриджи для МФУ
</t>
  </si>
  <si>
    <t>Тонер-картридж лазерный для МФУ HP 106A W1106A чёрный оригинальный</t>
  </si>
  <si>
    <t>26.20.40.120</t>
  </si>
  <si>
    <t>5 434.00</t>
  </si>
  <si>
    <t>5 488.34</t>
  </si>
  <si>
    <t>5 762.76</t>
  </si>
  <si>
    <t>5561.70</t>
  </si>
  <si>
    <t>176.23011</t>
  </si>
  <si>
    <t>3.17</t>
  </si>
  <si>
    <t>Тонер-картридж лазерный 106A W1106X чёрный совместимый</t>
  </si>
  <si>
    <t>Дата подготовки обоснования НМЦК: 23.07.2026</t>
  </si>
  <si>
    <t>815.58</t>
  </si>
  <si>
    <t>823.74</t>
  </si>
  <si>
    <t>840.21</t>
  </si>
  <si>
    <t>826.51</t>
  </si>
  <si>
    <t>12.54647</t>
  </si>
  <si>
    <t>1.52</t>
  </si>
  <si>
    <t>Картридж лазерный Cactus TK-1200 CS-TK1200/1T02VP0RU0 для Kyocera чёрный совместимый</t>
  </si>
  <si>
    <t>527.96</t>
  </si>
  <si>
    <t>533.24</t>
  </si>
  <si>
    <t>549.24</t>
  </si>
  <si>
    <t>536.81</t>
  </si>
  <si>
    <t>11.08089</t>
  </si>
  <si>
    <t>2.06</t>
  </si>
  <si>
    <t>Картридж лазерный Pantum PC-211P чёрный оригинальный</t>
  </si>
  <si>
    <t>3 700.00</t>
  </si>
  <si>
    <t>3 737.00</t>
  </si>
  <si>
    <t>3 774.37</t>
  </si>
  <si>
    <t>3737.12</t>
  </si>
  <si>
    <t>37.18515</t>
  </si>
  <si>
    <t>1.00</t>
  </si>
  <si>
    <t>Картридж лазерный 18A CF218X для HP чёрный  совместимый</t>
  </si>
  <si>
    <t>583.12</t>
  </si>
  <si>
    <t>588.95</t>
  </si>
  <si>
    <t>618.40</t>
  </si>
  <si>
    <t>596.82</t>
  </si>
  <si>
    <t>18.91194</t>
  </si>
  <si>
    <t>На основании проведенного анализа рынка и расчетов, НМЦК составляет:  11 795,77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</si>
</sst>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64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/>
    <xf numFmtId="49" fontId="10" fillId="0" borderId="6" xfId="0" applyNumberFormat="1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164" fontId="11" fillId="0" borderId="2" xfId="0" applyNumberFormat="1" applyFont="1" applyFill="1" applyBorder="1" applyAlignment="1">
      <alignment horizontal="center" vertical="center"/>
    </xf>
    <xf numFmtId="4" fontId="11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2" fontId="12" fillId="0" borderId="0" xfId="0" applyNumberFormat="1" applyFont="1" applyFill="1" applyBorder="1"/>
    <xf numFmtId="2" fontId="11" fillId="0" borderId="6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2" fontId="11" fillId="0" borderId="0" xfId="0" applyNumberFormat="1" applyFont="1" applyFill="1" applyBorder="1"/>
    <xf numFmtId="0" fontId="12" fillId="0" borderId="0" xfId="0" applyFont="1" applyFill="1" applyBorder="1"/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/>
    </xf>
    <xf numFmtId="0" fontId="11" fillId="0" borderId="11" xfId="0" applyFont="1" applyFill="1" applyBorder="1" applyAlignment="1">
      <alignment horizontal="left" vertical="center"/>
    </xf>
    <xf numFmtId="0" fontId="11" fillId="0" borderId="12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194945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104775</xdr:colOff>
      <xdr:row>10</xdr:row>
      <xdr:rowOff>38100</xdr:rowOff>
    </xdr:from>
    <xdr:to>
      <xdr:col>26</xdr:col>
      <xdr:colOff>1171575</xdr:colOff>
      <xdr:row>10</xdr:row>
      <xdr:rowOff>563880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20475" y="4905375"/>
          <a:ext cx="1066800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6"/>
  <sheetViews>
    <sheetView tabSelected="1" topLeftCell="A7" zoomScaleNormal="100" zoomScaleSheetLayoutView="55" workbookViewId="0">
      <selection activeCell="AD14" sqref="AD14"/>
    </sheetView>
  </sheetViews>
  <sheetFormatPr defaultColWidth="9" defaultRowHeight="15" x14ac:dyDescent="0.25"/>
  <cols>
    <col min="1" max="1" width="5.42578125" style="3" customWidth="1"/>
    <col min="2" max="2" width="20.85546875" style="3" customWidth="1"/>
    <col min="3" max="3" width="34.85546875" style="3" customWidth="1"/>
    <col min="4" max="4" width="19.5703125" style="3" customWidth="1"/>
    <col min="5" max="5" width="13.28515625" style="3" customWidth="1"/>
    <col min="6" max="6" width="8.85546875" style="3" customWidth="1"/>
    <col min="7" max="9" width="22" style="10" customWidth="1"/>
    <col min="10" max="26" width="22" style="10" hidden="1" customWidth="1"/>
    <col min="27" max="27" width="20.5703125" style="10" customWidth="1"/>
    <col min="28" max="28" width="23" style="10" customWidth="1"/>
    <col min="29" max="29" width="15.140625" style="10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36" customHeight="1" x14ac:dyDescent="0.3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</row>
    <row r="4" spans="1:30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0" ht="46.5" customHeight="1" x14ac:dyDescent="0.25">
      <c r="A6" s="56" t="s">
        <v>2</v>
      </c>
      <c r="B6" s="56"/>
      <c r="C6" s="57" t="s">
        <v>41</v>
      </c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9"/>
    </row>
    <row r="7" spans="1:30" ht="42" customHeight="1" x14ac:dyDescent="0.25">
      <c r="A7" s="56" t="s">
        <v>33</v>
      </c>
      <c r="B7" s="56"/>
      <c r="C7" s="60" t="s">
        <v>34</v>
      </c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</row>
    <row r="8" spans="1:30" ht="43.5" customHeight="1" x14ac:dyDescent="0.25">
      <c r="A8" s="52" t="s">
        <v>32</v>
      </c>
      <c r="B8" s="5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54"/>
    </row>
    <row r="9" spans="1:30" ht="125.25" customHeight="1" x14ac:dyDescent="0.25">
      <c r="A9" s="61" t="s">
        <v>3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</row>
    <row r="10" spans="1:30" ht="30" customHeight="1" x14ac:dyDescent="0.25">
      <c r="A10" s="56" t="s">
        <v>4</v>
      </c>
      <c r="B10" s="56" t="s">
        <v>5</v>
      </c>
      <c r="C10" s="56"/>
      <c r="D10" s="62" t="s">
        <v>6</v>
      </c>
      <c r="E10" s="56" t="s">
        <v>7</v>
      </c>
      <c r="F10" s="62" t="s">
        <v>8</v>
      </c>
      <c r="G10" s="6" t="s">
        <v>29</v>
      </c>
      <c r="H10" s="6" t="s">
        <v>30</v>
      </c>
      <c r="I10" s="6" t="s">
        <v>31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16" t="s">
        <v>37</v>
      </c>
      <c r="AB10" s="7" t="s">
        <v>26</v>
      </c>
      <c r="AC10" s="62" t="s">
        <v>35</v>
      </c>
      <c r="AD10" s="22" t="s">
        <v>39</v>
      </c>
    </row>
    <row r="11" spans="1:30" ht="45" customHeight="1" x14ac:dyDescent="0.25">
      <c r="A11" s="56"/>
      <c r="B11" s="56"/>
      <c r="C11" s="56"/>
      <c r="D11" s="62"/>
      <c r="E11" s="56"/>
      <c r="F11" s="62"/>
      <c r="G11" s="6" t="s">
        <v>27</v>
      </c>
      <c r="H11" s="6" t="s">
        <v>27</v>
      </c>
      <c r="I11" s="6" t="s">
        <v>27</v>
      </c>
      <c r="J11" s="6" t="s">
        <v>27</v>
      </c>
      <c r="K11" s="6" t="s">
        <v>27</v>
      </c>
      <c r="L11" s="6" t="s">
        <v>27</v>
      </c>
      <c r="M11" s="6" t="s">
        <v>27</v>
      </c>
      <c r="N11" s="6" t="s">
        <v>27</v>
      </c>
      <c r="O11" s="6" t="s">
        <v>27</v>
      </c>
      <c r="P11" s="6" t="s">
        <v>27</v>
      </c>
      <c r="Q11" s="6" t="s">
        <v>27</v>
      </c>
      <c r="R11" s="6" t="s">
        <v>27</v>
      </c>
      <c r="S11" s="6" t="s">
        <v>27</v>
      </c>
      <c r="T11" s="6" t="s">
        <v>27</v>
      </c>
      <c r="U11" s="6" t="s">
        <v>27</v>
      </c>
      <c r="V11" s="6" t="s">
        <v>27</v>
      </c>
      <c r="W11" s="6" t="s">
        <v>27</v>
      </c>
      <c r="X11" s="6" t="s">
        <v>27</v>
      </c>
      <c r="Y11" s="6" t="s">
        <v>27</v>
      </c>
      <c r="Z11" s="6" t="s">
        <v>27</v>
      </c>
      <c r="AA11" s="8"/>
      <c r="AB11" s="8"/>
      <c r="AC11" s="62"/>
      <c r="AD11" s="9"/>
    </row>
    <row r="12" spans="1:30" ht="33.75" customHeight="1" x14ac:dyDescent="0.25">
      <c r="A12" s="23">
        <v>1</v>
      </c>
      <c r="B12" s="36" t="s">
        <v>42</v>
      </c>
      <c r="C12" s="37"/>
      <c r="D12" s="31" t="s">
        <v>43</v>
      </c>
      <c r="E12" s="32" t="s">
        <v>38</v>
      </c>
      <c r="F12" s="18">
        <v>1</v>
      </c>
      <c r="G12" s="33" t="s">
        <v>44</v>
      </c>
      <c r="H12" s="19" t="s">
        <v>45</v>
      </c>
      <c r="I12" s="19" t="s">
        <v>46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34" t="s">
        <v>48</v>
      </c>
      <c r="AB12" s="20" t="s">
        <v>49</v>
      </c>
      <c r="AC12" s="33" t="s">
        <v>47</v>
      </c>
      <c r="AD12" s="35">
        <v>5561.7</v>
      </c>
    </row>
    <row r="13" spans="1:30" ht="27" customHeight="1" x14ac:dyDescent="0.25">
      <c r="A13" s="23">
        <v>2</v>
      </c>
      <c r="B13" s="36" t="s">
        <v>50</v>
      </c>
      <c r="C13" s="37"/>
      <c r="D13" s="17" t="s">
        <v>43</v>
      </c>
      <c r="E13" s="32" t="s">
        <v>38</v>
      </c>
      <c r="F13" s="18">
        <v>1</v>
      </c>
      <c r="G13" s="19" t="s">
        <v>52</v>
      </c>
      <c r="H13" s="19" t="s">
        <v>53</v>
      </c>
      <c r="I13" s="19" t="s">
        <v>54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34" t="s">
        <v>56</v>
      </c>
      <c r="AB13" s="20" t="s">
        <v>57</v>
      </c>
      <c r="AC13" s="19" t="s">
        <v>55</v>
      </c>
      <c r="AD13" s="35">
        <v>826.51</v>
      </c>
    </row>
    <row r="14" spans="1:30" ht="28.5" customHeight="1" x14ac:dyDescent="0.25">
      <c r="A14" s="23">
        <v>3</v>
      </c>
      <c r="B14" s="36" t="s">
        <v>58</v>
      </c>
      <c r="C14" s="37"/>
      <c r="D14" s="17" t="s">
        <v>43</v>
      </c>
      <c r="E14" s="32" t="s">
        <v>38</v>
      </c>
      <c r="F14" s="18">
        <v>2</v>
      </c>
      <c r="G14" s="19" t="s">
        <v>59</v>
      </c>
      <c r="H14" s="19" t="s">
        <v>60</v>
      </c>
      <c r="I14" s="19" t="s">
        <v>61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34" t="s">
        <v>63</v>
      </c>
      <c r="AB14" s="20" t="s">
        <v>64</v>
      </c>
      <c r="AC14" s="19" t="s">
        <v>62</v>
      </c>
      <c r="AD14" s="35">
        <v>1073.6199999999999</v>
      </c>
    </row>
    <row r="15" spans="1:30" x14ac:dyDescent="0.25">
      <c r="A15" s="23">
        <v>4</v>
      </c>
      <c r="B15" s="36" t="s">
        <v>65</v>
      </c>
      <c r="C15" s="37"/>
      <c r="D15" s="31" t="s">
        <v>43</v>
      </c>
      <c r="E15" s="32" t="s">
        <v>38</v>
      </c>
      <c r="F15" s="18">
        <v>1</v>
      </c>
      <c r="G15" s="19" t="s">
        <v>66</v>
      </c>
      <c r="H15" s="19" t="s">
        <v>67</v>
      </c>
      <c r="I15" s="19" t="s">
        <v>68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34" t="s">
        <v>70</v>
      </c>
      <c r="AB15" s="63" t="s">
        <v>71</v>
      </c>
      <c r="AC15" s="19" t="s">
        <v>69</v>
      </c>
      <c r="AD15" s="35">
        <v>3737.12</v>
      </c>
    </row>
    <row r="16" spans="1:30" ht="26.25" customHeight="1" x14ac:dyDescent="0.25">
      <c r="A16" s="23">
        <v>5</v>
      </c>
      <c r="B16" s="36" t="s">
        <v>72</v>
      </c>
      <c r="C16" s="51"/>
      <c r="D16" s="17" t="s">
        <v>43</v>
      </c>
      <c r="E16" s="32" t="s">
        <v>38</v>
      </c>
      <c r="F16" s="18">
        <v>1</v>
      </c>
      <c r="G16" s="19" t="s">
        <v>73</v>
      </c>
      <c r="H16" s="19" t="s">
        <v>74</v>
      </c>
      <c r="I16" s="19" t="s">
        <v>75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34" t="s">
        <v>77</v>
      </c>
      <c r="AB16" s="20" t="s">
        <v>49</v>
      </c>
      <c r="AC16" s="19" t="s">
        <v>76</v>
      </c>
      <c r="AD16" s="35">
        <v>596.82000000000005</v>
      </c>
    </row>
    <row r="17" spans="1:30" x14ac:dyDescent="0.25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21"/>
      <c r="AC17" s="24" t="s">
        <v>28</v>
      </c>
      <c r="AD17" s="30">
        <f>SUM(AD12:AD16)</f>
        <v>11795.77</v>
      </c>
    </row>
    <row r="18" spans="1:30" x14ac:dyDescent="0.25">
      <c r="A18" s="41" t="s">
        <v>78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3"/>
    </row>
    <row r="19" spans="1:30" ht="15" customHeight="1" x14ac:dyDescent="0.25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</row>
    <row r="20" spans="1:30" x14ac:dyDescent="0.25">
      <c r="A20" s="45" t="s">
        <v>51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</row>
    <row r="21" spans="1:30" ht="15.75" thickBot="1" x14ac:dyDescent="0.3">
      <c r="A21" s="25"/>
      <c r="B21" s="25"/>
      <c r="C21" s="25"/>
      <c r="D21" s="25"/>
      <c r="E21" s="25"/>
      <c r="F21" s="25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7"/>
    </row>
    <row r="22" spans="1:30" ht="15.75" thickBot="1" x14ac:dyDescent="0.3">
      <c r="A22" s="47" t="s">
        <v>40</v>
      </c>
      <c r="B22" s="48"/>
      <c r="C22" s="48"/>
      <c r="D22" s="48"/>
      <c r="E22" s="28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</row>
    <row r="23" spans="1:30" x14ac:dyDescent="0.25">
      <c r="A23" s="49" t="s">
        <v>36</v>
      </c>
      <c r="B23" s="50"/>
      <c r="C23" s="50"/>
      <c r="D23" s="50"/>
      <c r="E23" s="29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</row>
    <row r="24" spans="1:30" ht="16.5" thickBot="1" x14ac:dyDescent="0.3">
      <c r="A24" s="38"/>
      <c r="B24" s="39"/>
      <c r="C24" s="39"/>
      <c r="D24" s="39"/>
      <c r="E24" s="11"/>
      <c r="F24" s="12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3"/>
      <c r="AB24" s="3"/>
      <c r="AC24" s="3"/>
    </row>
    <row r="25" spans="1:30" ht="15.75" x14ac:dyDescent="0.25">
      <c r="A25" s="14"/>
      <c r="B25" s="14"/>
      <c r="C25" s="14"/>
      <c r="D25" s="14"/>
      <c r="E25" s="14"/>
      <c r="F25" s="12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3"/>
      <c r="AB25" s="3"/>
      <c r="AC25" s="3"/>
    </row>
    <row r="26" spans="1:30" ht="15.75" x14ac:dyDescent="0.25">
      <c r="A26" s="15" t="s">
        <v>0</v>
      </c>
    </row>
  </sheetData>
  <mergeCells count="25"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B12:C12"/>
    <mergeCell ref="A24:D24"/>
    <mergeCell ref="A17:AA17"/>
    <mergeCell ref="A18:AD18"/>
    <mergeCell ref="A19:AD19"/>
    <mergeCell ref="A20:AD20"/>
    <mergeCell ref="A22:D22"/>
    <mergeCell ref="A23:D23"/>
    <mergeCell ref="B14:C14"/>
    <mergeCell ref="B13:C13"/>
    <mergeCell ref="B15:C15"/>
    <mergeCell ref="B16:C16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2026-07-22T11:42:25Z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