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ykinDA\AppData\Local\LANIT\LanDocs\EditedFiles\"/>
    </mc:Choice>
  </mc:AlternateContent>
  <bookViews>
    <workbookView xWindow="0" yWindow="0" windowWidth="28800" windowHeight="12345"/>
  </bookViews>
  <sheets>
    <sheet name="Лист1" sheetId="1" r:id="rId1"/>
  </sheets>
  <definedNames>
    <definedName name="_ftn1" localSheetId="0">Лист1!$A$11</definedName>
    <definedName name="_ftn2" localSheetId="0">Лист1!$A$12</definedName>
    <definedName name="_ftn3" localSheetId="0">Лист1!$A$13</definedName>
    <definedName name="_ftnref1" localSheetId="0">Лист1!$B$1</definedName>
    <definedName name="_ftnref2" localSheetId="0">Лист1!$G$2</definedName>
    <definedName name="_ftnref3" localSheetId="0">Лист1!$G$6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19" i="1" s="1"/>
  <c r="K15" i="1" l="1"/>
  <c r="L15" i="1" s="1"/>
  <c r="J15" i="1"/>
</calcChain>
</file>

<file path=xl/sharedStrings.xml><?xml version="1.0" encoding="utf-8"?>
<sst xmlns="http://schemas.openxmlformats.org/spreadsheetml/2006/main" count="37" uniqueCount="35">
  <si>
    <t>Наименование товара, работы, услуги согласно описанию объекта закупки</t>
  </si>
  <si>
    <t>Единица измерений</t>
  </si>
  <si>
    <t>Кол-во</t>
  </si>
  <si>
    <t>Коэфф. вариации (v)</t>
  </si>
  <si>
    <t>№ п/п</t>
  </si>
  <si>
    <t>Ср. рыночная цена за единицу (руб.)</t>
  </si>
  <si>
    <t>Цена за ед. (руб.)</t>
  </si>
  <si>
    <t xml:space="preserve">Предмет контракта </t>
  </si>
  <si>
    <t>Ценовые значения анализа рынка</t>
  </si>
  <si>
    <t>Наименование товара, работы, услуги по КТРУ</t>
  </si>
  <si>
    <t>Итого НМЦК, руб.</t>
  </si>
  <si>
    <t xml:space="preserve"> Метод сопоставимых рыночных цен (анализа рынка) в соответствии со ст. 22 Федерального закона от 05.04.2013 №44-ФЗ</t>
  </si>
  <si>
    <t>Типовая принадлежность</t>
  </si>
  <si>
    <t>Расчет НМЦК(ЦК)/начальной цены единицы товара и начальной суммы цен единиц товара (работы, услуги)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</si>
  <si>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</si>
  <si>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</si>
  <si>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Начальная сумма цен единиц товара</t>
  </si>
  <si>
    <t>Максимальное значение цены контракта в соответствии с лимитами бюджетных обязательств</t>
  </si>
  <si>
    <t xml:space="preserve">Всего
НМЦК (ЦК)/цена единицы товара (работы, услуги) с учетом ЛБО (руб.) </t>
  </si>
  <si>
    <t>Итоговое значение НМЦК (ЦК) (руб.)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</si>
  <si>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(НМЦК(ЦК))/определение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 </t>
  </si>
  <si>
    <t>Дата подготовки обоснования НМЦК(ЦК)/начальной цены единицы товара (работы, услуги)</t>
  </si>
  <si>
    <t>Используемый метод определения  НМЦК(ЦК)/начальной цены единицы товара (работы, услуги) и начальной суммы цен единиц товаров (работ, услуг)</t>
  </si>
  <si>
    <t>Реквизиты запросов ценовой информации и ответы на них (в т.ч. в ЕИС):</t>
  </si>
  <si>
    <t xml:space="preserve">Источник № 1 </t>
  </si>
  <si>
    <t xml:space="preserve">Источник № 2 </t>
  </si>
  <si>
    <t xml:space="preserve">Источник № 3 </t>
  </si>
  <si>
    <t>1.</t>
  </si>
  <si>
    <t>*</t>
  </si>
  <si>
    <t>оказание услуг по проведению экспертизы промышленной безопасности нежилого здания (помещения встроенной котельной) для обеспечения деятельности Управления Федерального казначейства по Ставропольскому краю</t>
  </si>
  <si>
    <t>Услуги в области технических испытаний, исследований и анализа</t>
  </si>
  <si>
    <t xml:space="preserve">Оказание услуг по проведению экспертизы промышленной безопасности нежилого здания (помещения встроенной котельной) для обеспечения деятельности Управления Федерального казначейства по Ставропольскому краю
</t>
  </si>
  <si>
    <r>
      <t xml:space="preserve">Запрос направлен в 5 организаций: исх. </t>
    </r>
    <r>
      <rPr>
        <sz val="12"/>
        <rFont val="Times New Roman"/>
        <family val="1"/>
        <charset val="204"/>
      </rPr>
      <t>от 07.05.2026  55-08-17/1348, в ЕИС от 06.05.2026 № 0821400000126000188.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Ответ получен от 3 (трех) организаций. На основании данной информации произведен расчет НМЦК (ЦК):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Источник № 1 – вх от 25.05.2026 № 2681 Источник № 2 – вх от 18.05.2026 № 2540, Источник № 3 – вх от 18.05.2026 № 2541</t>
    </r>
    <r>
      <rPr>
        <sz val="12"/>
        <color theme="1"/>
        <rFont val="Times New Roman"/>
        <family val="1"/>
        <charset val="204"/>
      </rPr>
      <t xml:space="preserve">
</t>
    </r>
  </si>
  <si>
    <t>В соответствии со ст. 34 Бюджетного Кодекса Росcийской Федерации закупка осуществляется по наименьшей предложенной цене и состовляет: 131 347,00 (Сто тридцать одна тысяча триста сорок семь) рублей 00 копеек.</t>
  </si>
  <si>
    <t>усл.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</si>
</sst>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0" fontId="0" fillId="0" borderId="5" xfId="0" applyBorder="1"/>
    <xf numFmtId="0" fontId="0" fillId="0" borderId="2" xfId="0" applyBorder="1"/>
    <xf numFmtId="0" fontId="3" fillId="0" borderId="3" xfId="0" applyFont="1" applyFill="1" applyBorder="1" applyAlignment="1"/>
    <xf numFmtId="4" fontId="8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right" wrapText="1"/>
    </xf>
    <xf numFmtId="0" fontId="4" fillId="0" borderId="16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10" fontId="5" fillId="2" borderId="5" xfId="0" applyNumberFormat="1" applyFont="1" applyFill="1" applyBorder="1" applyAlignment="1">
      <alignment horizontal="center" vertical="center"/>
    </xf>
    <xf numFmtId="10" fontId="5" fillId="2" borderId="8" xfId="0" applyNumberFormat="1" applyFont="1" applyFill="1" applyBorder="1" applyAlignment="1">
      <alignment horizontal="center" vertical="center"/>
    </xf>
    <xf numFmtId="10" fontId="5" fillId="2" borderId="9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14" fontId="3" fillId="2" borderId="2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4"/>
  <sheetViews>
    <sheetView tabSelected="1" topLeftCell="A7" zoomScale="80" zoomScaleNormal="80" workbookViewId="0">
      <selection activeCell="F15" sqref="F15:F18"/>
    </sheetView>
  </sheetViews>
  <sheetFormatPr defaultRowHeight="15" x14ac:dyDescent="0.25"/>
  <cols>
    <col min="1" max="1" width="4.28515625" customWidth="1"/>
    <col min="2" max="2" width="15.28515625" customWidth="1"/>
    <col min="3" max="3" width="58.7109375" customWidth="1"/>
    <col min="4" max="4" width="13.28515625" customWidth="1"/>
    <col min="5" max="5" width="11.28515625" customWidth="1"/>
    <col min="6" max="6" width="7.42578125" customWidth="1"/>
    <col min="7" max="9" width="15.7109375" customWidth="1"/>
    <col min="11" max="11" width="16.42578125" customWidth="1"/>
    <col min="12" max="12" width="14.7109375" customWidth="1"/>
    <col min="13" max="13" width="14.5703125" customWidth="1"/>
    <col min="14" max="14" width="2.85546875" customWidth="1"/>
    <col min="15" max="15" width="12.28515625" customWidth="1"/>
    <col min="16" max="16" width="15" customWidth="1"/>
    <col min="17" max="17" width="16" customWidth="1"/>
    <col min="18" max="18" width="12.28515625" customWidth="1"/>
    <col min="19" max="19" width="12.7109375" customWidth="1"/>
  </cols>
  <sheetData>
    <row r="2" spans="1:18" ht="39.75" customHeight="1" x14ac:dyDescent="0.25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8" ht="14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23.25" customHeight="1" x14ac:dyDescent="0.25">
      <c r="A4" s="19" t="s">
        <v>21</v>
      </c>
      <c r="B4" s="19"/>
      <c r="C4" s="19"/>
      <c r="D4" s="19"/>
      <c r="E4" s="19"/>
      <c r="F4" s="21"/>
      <c r="G4" s="19"/>
      <c r="H4" s="71">
        <v>46167</v>
      </c>
      <c r="I4" s="71"/>
      <c r="J4" s="71"/>
      <c r="K4" s="71"/>
      <c r="L4" s="71"/>
      <c r="M4" s="71"/>
      <c r="N4" s="71"/>
      <c r="O4" s="71"/>
      <c r="P4" s="19"/>
    </row>
    <row r="5" spans="1:18" ht="49.5" customHeight="1" x14ac:dyDescent="0.25">
      <c r="A5" s="68" t="s">
        <v>7</v>
      </c>
      <c r="B5" s="68"/>
      <c r="C5" s="68" t="s">
        <v>31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"/>
      <c r="R5" s="6"/>
    </row>
    <row r="6" spans="1:18" ht="49.5" customHeight="1" x14ac:dyDescent="0.25">
      <c r="A6" s="72" t="s">
        <v>22</v>
      </c>
      <c r="B6" s="72"/>
      <c r="C6" s="72"/>
      <c r="D6" s="72"/>
      <c r="E6" s="69" t="s">
        <v>11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"/>
    </row>
    <row r="7" spans="1:18" ht="68.25" customHeight="1" x14ac:dyDescent="0.25">
      <c r="A7" s="22" t="s">
        <v>23</v>
      </c>
      <c r="B7" s="22"/>
      <c r="C7" s="22"/>
      <c r="D7" s="22"/>
      <c r="E7" s="22"/>
      <c r="F7" s="59" t="s">
        <v>32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9"/>
    </row>
    <row r="8" spans="1:18" ht="14.25" customHeight="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10"/>
    </row>
    <row r="9" spans="1:18" ht="15" customHeight="1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11"/>
    </row>
    <row r="10" spans="1:18" ht="36" customHeight="1" x14ac:dyDescent="0.25">
      <c r="A10" s="61" t="s">
        <v>4</v>
      </c>
      <c r="B10" s="61" t="s">
        <v>9</v>
      </c>
      <c r="C10" s="30" t="s">
        <v>0</v>
      </c>
      <c r="D10" s="40" t="s">
        <v>12</v>
      </c>
      <c r="E10" s="30" t="s">
        <v>1</v>
      </c>
      <c r="F10" s="30" t="s">
        <v>2</v>
      </c>
      <c r="G10" s="27" t="s">
        <v>13</v>
      </c>
      <c r="H10" s="28"/>
      <c r="I10" s="28"/>
      <c r="J10" s="28"/>
      <c r="K10" s="28"/>
      <c r="L10" s="28"/>
      <c r="M10" s="28"/>
      <c r="N10" s="29"/>
      <c r="O10" s="40" t="s">
        <v>15</v>
      </c>
      <c r="P10" s="30" t="s">
        <v>18</v>
      </c>
      <c r="Q10" s="1"/>
    </row>
    <row r="11" spans="1:18" ht="18.95" customHeight="1" x14ac:dyDescent="0.25">
      <c r="A11" s="61"/>
      <c r="B11" s="61"/>
      <c r="C11" s="30"/>
      <c r="D11" s="41"/>
      <c r="E11" s="30"/>
      <c r="F11" s="30"/>
      <c r="G11" s="62" t="s">
        <v>8</v>
      </c>
      <c r="H11" s="63"/>
      <c r="I11" s="63"/>
      <c r="J11" s="30" t="s">
        <v>3</v>
      </c>
      <c r="K11" s="30" t="s">
        <v>5</v>
      </c>
      <c r="L11" s="40" t="s">
        <v>14</v>
      </c>
      <c r="M11" s="30" t="s">
        <v>19</v>
      </c>
      <c r="N11" s="30"/>
      <c r="O11" s="41"/>
      <c r="P11" s="30"/>
      <c r="Q11" s="1"/>
    </row>
    <row r="12" spans="1:18" ht="48.75" customHeight="1" x14ac:dyDescent="0.25">
      <c r="A12" s="61"/>
      <c r="B12" s="61"/>
      <c r="C12" s="30"/>
      <c r="D12" s="41"/>
      <c r="E12" s="30"/>
      <c r="F12" s="30"/>
      <c r="G12" s="15" t="s">
        <v>24</v>
      </c>
      <c r="H12" s="15" t="s">
        <v>25</v>
      </c>
      <c r="I12" s="15" t="s">
        <v>26</v>
      </c>
      <c r="J12" s="30"/>
      <c r="K12" s="30"/>
      <c r="L12" s="41"/>
      <c r="M12" s="30"/>
      <c r="N12" s="30"/>
      <c r="O12" s="41"/>
      <c r="P12" s="30"/>
      <c r="Q12" s="1"/>
    </row>
    <row r="13" spans="1:18" ht="32.25" customHeight="1" x14ac:dyDescent="0.25">
      <c r="A13" s="61"/>
      <c r="B13" s="61"/>
      <c r="C13" s="30"/>
      <c r="D13" s="42"/>
      <c r="E13" s="30"/>
      <c r="F13" s="30"/>
      <c r="G13" s="12" t="s">
        <v>6</v>
      </c>
      <c r="H13" s="12" t="s">
        <v>6</v>
      </c>
      <c r="I13" s="12" t="s">
        <v>6</v>
      </c>
      <c r="J13" s="30"/>
      <c r="K13" s="30"/>
      <c r="L13" s="42"/>
      <c r="M13" s="30"/>
      <c r="N13" s="30"/>
      <c r="O13" s="42"/>
      <c r="P13" s="30"/>
      <c r="Q13" s="1"/>
    </row>
    <row r="14" spans="1:18" x14ac:dyDescent="0.25">
      <c r="A14" s="13">
        <v>1</v>
      </c>
      <c r="B14" s="12">
        <v>2</v>
      </c>
      <c r="C14" s="12">
        <v>3</v>
      </c>
      <c r="D14" s="16">
        <v>4</v>
      </c>
      <c r="E14" s="17">
        <v>5</v>
      </c>
      <c r="F14" s="17">
        <v>6</v>
      </c>
      <c r="G14" s="16">
        <v>7</v>
      </c>
      <c r="H14" s="17">
        <v>8</v>
      </c>
      <c r="I14" s="17">
        <v>9</v>
      </c>
      <c r="J14" s="16">
        <v>10</v>
      </c>
      <c r="K14" s="17">
        <v>11</v>
      </c>
      <c r="L14" s="17">
        <v>12</v>
      </c>
      <c r="M14" s="31">
        <v>13</v>
      </c>
      <c r="N14" s="32"/>
      <c r="O14" s="17">
        <v>14</v>
      </c>
      <c r="P14" s="17">
        <v>15</v>
      </c>
      <c r="Q14" s="1"/>
    </row>
    <row r="15" spans="1:18" ht="27.75" customHeight="1" x14ac:dyDescent="0.25">
      <c r="A15" s="43" t="s">
        <v>27</v>
      </c>
      <c r="B15" s="40" t="s">
        <v>30</v>
      </c>
      <c r="C15" s="37" t="s">
        <v>29</v>
      </c>
      <c r="D15" s="40"/>
      <c r="E15" s="46" t="s">
        <v>34</v>
      </c>
      <c r="F15" s="40">
        <v>1</v>
      </c>
      <c r="G15" s="49">
        <v>131347</v>
      </c>
      <c r="H15" s="49">
        <v>137000</v>
      </c>
      <c r="I15" s="49">
        <v>137600</v>
      </c>
      <c r="J15" s="52">
        <f>STDEV(G15,H15,I15)/AVERAGE(G15,H15,I15)</f>
        <v>2.5496192244586439E-2</v>
      </c>
      <c r="K15" s="49">
        <f>ROUND(AVERAGE(G15,H15,I15),2)</f>
        <v>135315.67000000001</v>
      </c>
      <c r="L15" s="49">
        <f>K15</f>
        <v>135315.67000000001</v>
      </c>
      <c r="M15" s="49">
        <f>G15</f>
        <v>131347</v>
      </c>
      <c r="N15" s="33" t="s">
        <v>28</v>
      </c>
      <c r="O15" s="49"/>
      <c r="P15" s="49"/>
      <c r="Q15" s="1"/>
    </row>
    <row r="16" spans="1:18" ht="29.25" customHeight="1" x14ac:dyDescent="0.25">
      <c r="A16" s="44"/>
      <c r="B16" s="41"/>
      <c r="C16" s="38"/>
      <c r="D16" s="41"/>
      <c r="E16" s="47"/>
      <c r="F16" s="41"/>
      <c r="G16" s="50"/>
      <c r="H16" s="50"/>
      <c r="I16" s="50"/>
      <c r="J16" s="53"/>
      <c r="K16" s="50"/>
      <c r="L16" s="50"/>
      <c r="M16" s="50"/>
      <c r="N16" s="34"/>
      <c r="O16" s="50"/>
      <c r="P16" s="50"/>
      <c r="Q16" s="1"/>
    </row>
    <row r="17" spans="1:21" ht="39" customHeight="1" x14ac:dyDescent="0.25">
      <c r="A17" s="44"/>
      <c r="B17" s="41"/>
      <c r="C17" s="38"/>
      <c r="D17" s="41"/>
      <c r="E17" s="47"/>
      <c r="F17" s="41"/>
      <c r="G17" s="50"/>
      <c r="H17" s="50"/>
      <c r="I17" s="50"/>
      <c r="J17" s="53"/>
      <c r="K17" s="50"/>
      <c r="L17" s="50"/>
      <c r="M17" s="50"/>
      <c r="N17" s="34"/>
      <c r="O17" s="50"/>
      <c r="P17" s="50"/>
      <c r="Q17" s="1"/>
    </row>
    <row r="18" spans="1:21" ht="30" customHeight="1" x14ac:dyDescent="0.25">
      <c r="A18" s="45"/>
      <c r="B18" s="42"/>
      <c r="C18" s="39"/>
      <c r="D18" s="42"/>
      <c r="E18" s="48"/>
      <c r="F18" s="42"/>
      <c r="G18" s="51"/>
      <c r="H18" s="51"/>
      <c r="I18" s="51"/>
      <c r="J18" s="54"/>
      <c r="K18" s="51"/>
      <c r="L18" s="51"/>
      <c r="M18" s="51"/>
      <c r="N18" s="35"/>
      <c r="O18" s="51"/>
      <c r="P18" s="51"/>
      <c r="Q18" s="1"/>
    </row>
    <row r="19" spans="1:21" x14ac:dyDescent="0.25">
      <c r="A19" s="36" t="s">
        <v>10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23">
        <f>SUM(M15)</f>
        <v>131347</v>
      </c>
      <c r="N19" s="23"/>
      <c r="O19" s="18"/>
      <c r="P19" s="14"/>
      <c r="Q19" s="1"/>
    </row>
    <row r="20" spans="1:21" ht="15.75" customHeight="1" x14ac:dyDescent="0.25">
      <c r="A20" s="64" t="s">
        <v>16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6"/>
      <c r="O20" s="18"/>
      <c r="P20" s="18"/>
      <c r="Q20" s="1"/>
    </row>
    <row r="21" spans="1:21" ht="15.75" customHeight="1" thickBot="1" x14ac:dyDescent="0.3">
      <c r="A21" s="24" t="s">
        <v>17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  <c r="O21" s="20"/>
      <c r="P21" s="20"/>
      <c r="Q21" s="8"/>
      <c r="R21" s="7"/>
      <c r="S21" s="7"/>
    </row>
    <row r="22" spans="1:21" ht="39" customHeight="1" thickBot="1" x14ac:dyDescent="0.3">
      <c r="A22" s="55" t="s">
        <v>33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7"/>
    </row>
    <row r="23" spans="1:21" x14ac:dyDescent="0.25">
      <c r="A23" s="4"/>
      <c r="B23" s="4"/>
      <c r="C23" s="4"/>
      <c r="D23" s="4"/>
      <c r="E23" s="4"/>
      <c r="F23" s="4"/>
    </row>
    <row r="24" spans="1:21" x14ac:dyDescent="0.25">
      <c r="A24" s="4"/>
      <c r="B24" s="4"/>
      <c r="C24" s="4"/>
      <c r="D24" s="4"/>
      <c r="E24" s="4"/>
      <c r="F24" s="4"/>
    </row>
    <row r="25" spans="1:21" x14ac:dyDescent="0.25">
      <c r="A25" s="4"/>
      <c r="B25" s="4"/>
      <c r="C25" s="4"/>
      <c r="D25" s="4"/>
      <c r="E25" s="4"/>
      <c r="F25" s="4"/>
    </row>
    <row r="26" spans="1:21" x14ac:dyDescent="0.25">
      <c r="A26" s="4"/>
      <c r="B26" s="4"/>
      <c r="C26" s="4"/>
      <c r="D26" s="4"/>
      <c r="E26" s="4"/>
      <c r="F26" s="4"/>
    </row>
    <row r="27" spans="1:21" x14ac:dyDescent="0.25">
      <c r="A27" s="4"/>
      <c r="B27" s="4"/>
      <c r="C27" s="4"/>
      <c r="D27" s="4"/>
      <c r="E27" s="4"/>
      <c r="F27" s="4"/>
    </row>
    <row r="28" spans="1:21" x14ac:dyDescent="0.25">
      <c r="A28" s="4"/>
      <c r="B28" s="4"/>
      <c r="C28" s="4"/>
      <c r="D28" s="4"/>
      <c r="E28" s="4"/>
      <c r="F28" s="4"/>
    </row>
    <row r="29" spans="1:21" x14ac:dyDescent="0.25">
      <c r="A29" s="4"/>
      <c r="B29" s="4"/>
      <c r="C29" s="4"/>
      <c r="D29" s="4"/>
      <c r="E29" s="4"/>
      <c r="F29" s="4"/>
    </row>
    <row r="30" spans="1:2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5"/>
      <c r="L30" s="5"/>
      <c r="M30" s="5"/>
      <c r="N30" s="5"/>
      <c r="O30" s="5"/>
      <c r="P30" s="4"/>
      <c r="Q30" s="4"/>
      <c r="R30" s="4"/>
      <c r="S30" s="4"/>
      <c r="T30" s="4"/>
      <c r="U30" s="4"/>
    </row>
    <row r="31" spans="1:2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</sheetData>
  <mergeCells count="44">
    <mergeCell ref="M15:M18"/>
    <mergeCell ref="O15:O18"/>
    <mergeCell ref="P15:P18"/>
    <mergeCell ref="K15:K18"/>
    <mergeCell ref="L15:L18"/>
    <mergeCell ref="A2:P2"/>
    <mergeCell ref="A5:B5"/>
    <mergeCell ref="E6:P6"/>
    <mergeCell ref="C5:P5"/>
    <mergeCell ref="A8:P8"/>
    <mergeCell ref="H4:O4"/>
    <mergeCell ref="A6:D6"/>
    <mergeCell ref="A22:P22"/>
    <mergeCell ref="A9:P9"/>
    <mergeCell ref="F7:P7"/>
    <mergeCell ref="A10:A13"/>
    <mergeCell ref="K11:K13"/>
    <mergeCell ref="P10:P13"/>
    <mergeCell ref="B10:B13"/>
    <mergeCell ref="C10:C13"/>
    <mergeCell ref="E10:E13"/>
    <mergeCell ref="F10:F13"/>
    <mergeCell ref="D10:D13"/>
    <mergeCell ref="L11:L13"/>
    <mergeCell ref="O10:O13"/>
    <mergeCell ref="J11:J13"/>
    <mergeCell ref="G11:I11"/>
    <mergeCell ref="A20:N20"/>
    <mergeCell ref="A21:N21"/>
    <mergeCell ref="G10:N10"/>
    <mergeCell ref="M11:N13"/>
    <mergeCell ref="M14:N14"/>
    <mergeCell ref="N15:N18"/>
    <mergeCell ref="A19:L19"/>
    <mergeCell ref="C15:C18"/>
    <mergeCell ref="B15:B18"/>
    <mergeCell ref="A15:A18"/>
    <mergeCell ref="D15:D18"/>
    <mergeCell ref="E15:E18"/>
    <mergeCell ref="H15:H18"/>
    <mergeCell ref="I15:I18"/>
    <mergeCell ref="J15:J18"/>
    <mergeCell ref="F15:F18"/>
    <mergeCell ref="G15:G18"/>
  </mergeCells>
  <pageMargins left="0.78740157480314965" right="0.78740157480314965" top="0.98425196850393704" bottom="0.59055118110236227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Лист1</vt:lpstr>
      <vt:lpstr>Лист1!_ftn1</vt:lpstr>
      <vt:lpstr>Лист1!_ftn2</vt:lpstr>
      <vt:lpstr>Лист1!_ftn3</vt:lpstr>
      <vt:lpstr>Лист1!_ftnref1</vt:lpstr>
      <vt:lpstr>Лист1!_ftnref2</vt:lpstr>
      <vt:lpstr>Лист1!_ftnref3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Мирошников Александр Александрович</dc:creator>
  <cp:lastModifiedBy>Барыкин Дмитрий Александрович</cp:lastModifiedBy>
  <cp:lastPrinted>2026-04-01T11:59:02Z</cp:lastPrinted>
  <dcterms:created xsi:type="dcterms:W3CDTF">2024-01-10T11:14:54Z</dcterms:created>
  <dcterms:modified xsi:type="dcterms:W3CDTF">2026-05-25T06:40:53Z</dcterms:modified>
</cp:coreProperties>
</file>