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26-05-2026" sheetId="1" r:id="rId1"/>
  </sheets>
  <calcPr calcId="145621"/>
</workbook>
</file>

<file path=xl/calcChain.xml><?xml version="1.0" encoding="utf-8"?>
<calcChain xmlns="http://schemas.openxmlformats.org/spreadsheetml/2006/main">
  <c r="H33" i="1" l="1"/>
  <c r="K30" i="1"/>
  <c r="K27" i="1"/>
  <c r="K24" i="1"/>
  <c r="K21" i="1"/>
  <c r="K18" i="1"/>
  <c r="K12" i="1"/>
  <c r="K6" i="1"/>
  <c r="K9" i="1" l="1"/>
</calcChain>
</file>

<file path=xl/sharedStrings.xml><?xml version="1.0" encoding="utf-8"?>
<sst xmlns="http://schemas.openxmlformats.org/spreadsheetml/2006/main" count="74" uniqueCount="41">
  <si>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</si>
  <si>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</si>
  <si>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</si>
  <si>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</si>
  <si>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</si>
  <si>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</si>
  <si>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</si>
  <si>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ОКПД2/КТРУ</t>
  </si>
  <si>
    <t>Кол-во</t>
  </si>
  <si>
    <t>Контракт/Коммерческое предложение</t>
  </si>
  <si>
    <t>Средняя цена с НДС за 1 единицу, руб.</t>
  </si>
  <si>
    <t>Среднее квадратичное отклонение</t>
  </si>
  <si>
    <t>Коэффициент вариации, %</t>
  </si>
  <si>
    <t>НМЦК с НДС, руб.</t>
  </si>
  <si>
    <t>штука (шт)</t>
  </si>
  <si>
    <t>Поставщик №1</t>
  </si>
  <si>
    <t>Поставщик №2</t>
  </si>
  <si>
    <t>Поставщик №3</t>
  </si>
  <si>
    <t>ИТОГО</t>
  </si>
  <si>
    <t>Ед. изм.</t>
  </si>
  <si>
    <t>Цена из контракта/КП с НДС за 1 ед., руб.</t>
  </si>
  <si>
    <t>Контрактный управляющий: ________________/Е. А. Костылева/</t>
  </si>
  <si>
    <t>Набор акриловых красок</t>
  </si>
  <si>
    <t>набор</t>
  </si>
  <si>
    <t>Полимерная глина для лепки Цвет: терракот</t>
  </si>
  <si>
    <t>кг</t>
  </si>
  <si>
    <t>Набор кистей для рисования</t>
  </si>
  <si>
    <t>Трафарет "ТИГР"</t>
  </si>
  <si>
    <t>Трафарет "Шишки на ветке"</t>
  </si>
  <si>
    <t>Трафарет "Ёлки"</t>
  </si>
  <si>
    <t>Трафарет А5</t>
  </si>
  <si>
    <t>Трафарет "листья дуба и желуди"</t>
  </si>
  <si>
    <t>Фотобумага А3 глянцевая</t>
  </si>
  <si>
    <t>пачка</t>
  </si>
  <si>
    <t xml:space="preserve">Поставщик №1 ООО "КиД" КП № 26150  от 30.07.2026 года     
Поставщик №2 ИП Моховикова А. В. КП №44455 от 30.07.2026 года     
Поставщик №3 ООО "Литигатор" №30334 от 30.07.2026 года     
</t>
  </si>
  <si>
    <t>Дата подготовки обоснования НМЦК: 31.07.2026</t>
  </si>
  <si>
    <t>20.30.11.120</t>
  </si>
  <si>
    <t>08.12.22.119</t>
  </si>
  <si>
    <t>32.91.12.140</t>
  </si>
  <si>
    <t>22.29.25.000</t>
  </si>
  <si>
    <t>20.59.11.130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</si>
</sst>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0"/>
      <color rgb="FF000000"/>
      <name val="Times New Roman"/>
    </font>
    <font>
      <b/>
      <sz val="14"/>
      <color rgb="FF000000"/>
      <name val="Times New Roman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7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tabSelected="1" workbookViewId="0">
      <selection activeCell="B9" sqref="B9:B11"/>
    </sheetView>
  </sheetViews>
  <sheetFormatPr defaultRowHeight="15" x14ac:dyDescent="0.25"/>
  <cols>
    <col min="1" max="1" width="4.28515625" customWidth="1"/>
    <col min="2" max="2" width="22.5703125" customWidth="1"/>
    <col min="3" max="3" width="18.85546875" customWidth="1"/>
    <col min="4" max="4" width="12.28515625" customWidth="1"/>
    <col min="5" max="5" width="8" customWidth="1"/>
    <col min="6" max="6" width="23" customWidth="1"/>
    <col min="7" max="7" width="13" customWidth="1"/>
    <col min="8" max="8" width="12" customWidth="1"/>
    <col min="9" max="11" width="13" customWidth="1"/>
  </cols>
  <sheetData>
    <row r="1" spans="1:11" ht="39.950000000000003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5.75" x14ac:dyDescent="0.25">
      <c r="A2" s="4" t="s">
        <v>1</v>
      </c>
      <c r="B2" s="5"/>
      <c r="C2" s="5"/>
      <c r="D2" s="5"/>
      <c r="E2" s="5"/>
      <c r="F2" s="6"/>
      <c r="G2" s="5"/>
      <c r="H2" s="5"/>
      <c r="I2" s="5"/>
      <c r="J2" s="5"/>
      <c r="K2" s="5"/>
    </row>
    <row r="3" spans="1:11" ht="36.75" customHeight="1" x14ac:dyDescent="0.25">
      <c r="A3" s="4" t="s">
        <v>2</v>
      </c>
      <c r="B3" s="5"/>
      <c r="C3" s="5"/>
      <c r="D3" s="5"/>
      <c r="E3" s="5"/>
      <c r="F3" s="6" t="s">
        <v>3</v>
      </c>
      <c r="G3" s="5"/>
      <c r="H3" s="5"/>
      <c r="I3" s="5"/>
      <c r="J3" s="5"/>
      <c r="K3" s="5"/>
    </row>
    <row r="4" spans="1:11" ht="15.75" x14ac:dyDescent="0.25">
      <c r="A4" s="6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117.75" customHeight="1" x14ac:dyDescent="0.25">
      <c r="A5" s="1" t="s">
        <v>5</v>
      </c>
      <c r="B5" s="1" t="s">
        <v>6</v>
      </c>
      <c r="C5" s="1" t="s">
        <v>7</v>
      </c>
      <c r="D5" s="1" t="s">
        <v>19</v>
      </c>
      <c r="E5" s="1" t="s">
        <v>8</v>
      </c>
      <c r="F5" s="1" t="s">
        <v>9</v>
      </c>
      <c r="G5" s="1" t="s">
        <v>20</v>
      </c>
      <c r="H5" s="1" t="s">
        <v>10</v>
      </c>
      <c r="I5" s="1" t="s">
        <v>11</v>
      </c>
      <c r="J5" s="1" t="s">
        <v>12</v>
      </c>
      <c r="K5" s="1" t="s">
        <v>13</v>
      </c>
    </row>
    <row r="6" spans="1:11" ht="24.95" customHeight="1" x14ac:dyDescent="0.25">
      <c r="A6" s="7">
        <v>1</v>
      </c>
      <c r="B6" s="8" t="s">
        <v>22</v>
      </c>
      <c r="C6" s="7" t="s">
        <v>36</v>
      </c>
      <c r="D6" s="7" t="s">
        <v>23</v>
      </c>
      <c r="E6" s="8">
        <v>6</v>
      </c>
      <c r="F6" s="1" t="s">
        <v>15</v>
      </c>
      <c r="G6" s="1">
        <v>384.64</v>
      </c>
      <c r="H6" s="9">
        <v>373</v>
      </c>
      <c r="I6" s="10">
        <v>2.3199999999999998</v>
      </c>
      <c r="J6" s="10">
        <v>6.39</v>
      </c>
      <c r="K6" s="9">
        <f>H6*E6</f>
        <v>2238</v>
      </c>
    </row>
    <row r="7" spans="1:11" ht="24.95" customHeight="1" x14ac:dyDescent="0.25">
      <c r="A7" s="7"/>
      <c r="B7" s="8"/>
      <c r="C7" s="7"/>
      <c r="D7" s="7"/>
      <c r="E7" s="8"/>
      <c r="F7" s="1" t="s">
        <v>16</v>
      </c>
      <c r="G7" s="1">
        <v>371.52</v>
      </c>
      <c r="H7" s="8"/>
      <c r="I7" s="7"/>
      <c r="J7" s="7"/>
      <c r="K7" s="8"/>
    </row>
    <row r="8" spans="1:11" ht="24.95" customHeight="1" x14ac:dyDescent="0.25">
      <c r="A8" s="7"/>
      <c r="B8" s="8"/>
      <c r="C8" s="7"/>
      <c r="D8" s="7"/>
      <c r="E8" s="8"/>
      <c r="F8" s="1" t="s">
        <v>17</v>
      </c>
      <c r="G8" s="1">
        <v>362.88</v>
      </c>
      <c r="H8" s="8"/>
      <c r="I8" s="7"/>
      <c r="J8" s="7"/>
      <c r="K8" s="8"/>
    </row>
    <row r="9" spans="1:11" ht="24.95" customHeight="1" x14ac:dyDescent="0.25">
      <c r="A9" s="7">
        <v>2</v>
      </c>
      <c r="B9" s="8" t="s">
        <v>24</v>
      </c>
      <c r="C9" s="7" t="s">
        <v>37</v>
      </c>
      <c r="D9" s="7" t="s">
        <v>25</v>
      </c>
      <c r="E9" s="8">
        <v>3</v>
      </c>
      <c r="F9" s="1" t="s">
        <v>15</v>
      </c>
      <c r="G9" s="1">
        <v>504.32</v>
      </c>
      <c r="H9" s="9">
        <v>503</v>
      </c>
      <c r="I9" s="10">
        <v>2.27</v>
      </c>
      <c r="J9" s="10">
        <v>23.43</v>
      </c>
      <c r="K9" s="9">
        <f>H9*E9</f>
        <v>1509</v>
      </c>
    </row>
    <row r="10" spans="1:11" ht="24.95" customHeight="1" x14ac:dyDescent="0.25">
      <c r="A10" s="7"/>
      <c r="B10" s="8"/>
      <c r="C10" s="7"/>
      <c r="D10" s="7"/>
      <c r="E10" s="8"/>
      <c r="F10" s="1" t="s">
        <v>16</v>
      </c>
      <c r="G10" s="1">
        <v>508.26</v>
      </c>
      <c r="H10" s="8"/>
      <c r="I10" s="7"/>
      <c r="J10" s="7"/>
      <c r="K10" s="8"/>
    </row>
    <row r="11" spans="1:11" ht="24.95" customHeight="1" x14ac:dyDescent="0.25">
      <c r="A11" s="7"/>
      <c r="B11" s="8"/>
      <c r="C11" s="7"/>
      <c r="D11" s="7"/>
      <c r="E11" s="8"/>
      <c r="F11" s="1" t="s">
        <v>17</v>
      </c>
      <c r="G11" s="1">
        <v>496.44</v>
      </c>
      <c r="H11" s="8"/>
      <c r="I11" s="7"/>
      <c r="J11" s="7"/>
      <c r="K11" s="8"/>
    </row>
    <row r="12" spans="1:11" ht="24.95" customHeight="1" x14ac:dyDescent="0.25">
      <c r="A12" s="7">
        <v>3</v>
      </c>
      <c r="B12" s="8" t="s">
        <v>26</v>
      </c>
      <c r="C12" s="7" t="s">
        <v>38</v>
      </c>
      <c r="D12" s="7" t="s">
        <v>23</v>
      </c>
      <c r="E12" s="8">
        <v>5</v>
      </c>
      <c r="F12" s="1" t="s">
        <v>15</v>
      </c>
      <c r="G12" s="1">
        <v>190.72</v>
      </c>
      <c r="H12" s="9">
        <v>190</v>
      </c>
      <c r="I12" s="10">
        <v>2.8</v>
      </c>
      <c r="J12" s="10">
        <v>3.72</v>
      </c>
      <c r="K12" s="9">
        <f>H12*E12</f>
        <v>950</v>
      </c>
    </row>
    <row r="13" spans="1:11" ht="24.95" customHeight="1" x14ac:dyDescent="0.25">
      <c r="A13" s="7"/>
      <c r="B13" s="8"/>
      <c r="C13" s="7"/>
      <c r="D13" s="7"/>
      <c r="E13" s="8"/>
      <c r="F13" s="1" t="s">
        <v>16</v>
      </c>
      <c r="G13" s="1">
        <v>192.21</v>
      </c>
      <c r="H13" s="8"/>
      <c r="I13" s="7"/>
      <c r="J13" s="7"/>
      <c r="K13" s="8"/>
    </row>
    <row r="14" spans="1:11" ht="24.95" customHeight="1" x14ac:dyDescent="0.25">
      <c r="A14" s="7"/>
      <c r="B14" s="8"/>
      <c r="C14" s="7"/>
      <c r="D14" s="7"/>
      <c r="E14" s="8"/>
      <c r="F14" s="1" t="s">
        <v>17</v>
      </c>
      <c r="G14" s="1">
        <v>187.74</v>
      </c>
      <c r="H14" s="8"/>
      <c r="I14" s="7"/>
      <c r="J14" s="7"/>
      <c r="K14" s="8"/>
    </row>
    <row r="15" spans="1:11" ht="24.95" customHeight="1" x14ac:dyDescent="0.25">
      <c r="A15" s="7">
        <v>4</v>
      </c>
      <c r="B15" s="8" t="s">
        <v>27</v>
      </c>
      <c r="C15" s="7" t="s">
        <v>39</v>
      </c>
      <c r="D15" s="7" t="s">
        <v>14</v>
      </c>
      <c r="E15" s="8">
        <v>1</v>
      </c>
      <c r="F15" s="1" t="s">
        <v>15</v>
      </c>
      <c r="G15" s="1">
        <v>358.4</v>
      </c>
      <c r="H15" s="9">
        <v>357.5</v>
      </c>
      <c r="I15" s="10">
        <v>39.700000000000003</v>
      </c>
      <c r="J15" s="10">
        <v>7.94</v>
      </c>
      <c r="K15" s="9">
        <v>357.5</v>
      </c>
    </row>
    <row r="16" spans="1:11" ht="24.95" customHeight="1" x14ac:dyDescent="0.25">
      <c r="A16" s="7"/>
      <c r="B16" s="8"/>
      <c r="C16" s="7"/>
      <c r="D16" s="7"/>
      <c r="E16" s="8"/>
      <c r="F16" s="1" t="s">
        <v>16</v>
      </c>
      <c r="G16" s="1">
        <v>361.2</v>
      </c>
      <c r="H16" s="8"/>
      <c r="I16" s="7"/>
      <c r="J16" s="7"/>
      <c r="K16" s="8"/>
    </row>
    <row r="17" spans="1:11" ht="24.95" customHeight="1" x14ac:dyDescent="0.25">
      <c r="A17" s="7"/>
      <c r="B17" s="8"/>
      <c r="C17" s="7"/>
      <c r="D17" s="7"/>
      <c r="E17" s="8"/>
      <c r="F17" s="1" t="s">
        <v>17</v>
      </c>
      <c r="G17" s="1">
        <v>352.8</v>
      </c>
      <c r="H17" s="8"/>
      <c r="I17" s="7"/>
      <c r="J17" s="7"/>
      <c r="K17" s="8"/>
    </row>
    <row r="18" spans="1:11" ht="24.95" customHeight="1" x14ac:dyDescent="0.25">
      <c r="A18" s="7">
        <v>5</v>
      </c>
      <c r="B18" s="8" t="s">
        <v>28</v>
      </c>
      <c r="C18" s="7" t="s">
        <v>39</v>
      </c>
      <c r="D18" s="7" t="s">
        <v>14</v>
      </c>
      <c r="E18" s="8">
        <v>1</v>
      </c>
      <c r="F18" s="1" t="s">
        <v>15</v>
      </c>
      <c r="G18" s="1">
        <v>358.4</v>
      </c>
      <c r="H18" s="9">
        <v>357.5</v>
      </c>
      <c r="I18" s="10">
        <v>73.92</v>
      </c>
      <c r="J18" s="10">
        <v>4.99</v>
      </c>
      <c r="K18" s="9">
        <f>H18</f>
        <v>357.5</v>
      </c>
    </row>
    <row r="19" spans="1:11" ht="24.95" customHeight="1" x14ac:dyDescent="0.25">
      <c r="A19" s="7"/>
      <c r="B19" s="8"/>
      <c r="C19" s="7"/>
      <c r="D19" s="7"/>
      <c r="E19" s="8"/>
      <c r="F19" s="1" t="s">
        <v>16</v>
      </c>
      <c r="G19" s="1">
        <v>361.2</v>
      </c>
      <c r="H19" s="8"/>
      <c r="I19" s="7"/>
      <c r="J19" s="7"/>
      <c r="K19" s="8"/>
    </row>
    <row r="20" spans="1:11" ht="24.95" customHeight="1" x14ac:dyDescent="0.25">
      <c r="A20" s="7"/>
      <c r="B20" s="8"/>
      <c r="C20" s="7"/>
      <c r="D20" s="7"/>
      <c r="E20" s="8"/>
      <c r="F20" s="1" t="s">
        <v>17</v>
      </c>
      <c r="G20" s="1">
        <v>352.8</v>
      </c>
      <c r="H20" s="8"/>
      <c r="I20" s="7"/>
      <c r="J20" s="7"/>
      <c r="K20" s="8"/>
    </row>
    <row r="21" spans="1:11" ht="24.95" customHeight="1" x14ac:dyDescent="0.25">
      <c r="A21" s="7">
        <v>6</v>
      </c>
      <c r="B21" s="8" t="s">
        <v>29</v>
      </c>
      <c r="C21" s="7" t="s">
        <v>39</v>
      </c>
      <c r="D21" s="7" t="s">
        <v>14</v>
      </c>
      <c r="E21" s="8">
        <v>1</v>
      </c>
      <c r="F21" s="1" t="s">
        <v>15</v>
      </c>
      <c r="G21" s="1">
        <v>358.4</v>
      </c>
      <c r="H21" s="9">
        <v>357.5</v>
      </c>
      <c r="I21" s="10">
        <v>6.56</v>
      </c>
      <c r="J21" s="10">
        <v>6.22</v>
      </c>
      <c r="K21" s="9">
        <f>H21</f>
        <v>357.5</v>
      </c>
    </row>
    <row r="22" spans="1:11" ht="24.95" customHeight="1" x14ac:dyDescent="0.25">
      <c r="A22" s="7"/>
      <c r="B22" s="8"/>
      <c r="C22" s="7"/>
      <c r="D22" s="7"/>
      <c r="E22" s="8"/>
      <c r="F22" s="1" t="s">
        <v>16</v>
      </c>
      <c r="G22" s="1">
        <v>361.2</v>
      </c>
      <c r="H22" s="8"/>
      <c r="I22" s="7"/>
      <c r="J22" s="7"/>
      <c r="K22" s="8"/>
    </row>
    <row r="23" spans="1:11" ht="24.95" customHeight="1" x14ac:dyDescent="0.25">
      <c r="A23" s="7"/>
      <c r="B23" s="8"/>
      <c r="C23" s="7"/>
      <c r="D23" s="7"/>
      <c r="E23" s="8"/>
      <c r="F23" s="1" t="s">
        <v>17</v>
      </c>
      <c r="G23" s="1">
        <v>352.8</v>
      </c>
      <c r="H23" s="8"/>
      <c r="I23" s="7"/>
      <c r="J23" s="7"/>
      <c r="K23" s="8"/>
    </row>
    <row r="24" spans="1:11" ht="24.95" customHeight="1" x14ac:dyDescent="0.25">
      <c r="A24" s="7">
        <v>7</v>
      </c>
      <c r="B24" s="8" t="s">
        <v>30</v>
      </c>
      <c r="C24" s="7" t="s">
        <v>39</v>
      </c>
      <c r="D24" s="7" t="s">
        <v>14</v>
      </c>
      <c r="E24" s="8">
        <v>1</v>
      </c>
      <c r="F24" s="1" t="s">
        <v>15</v>
      </c>
      <c r="G24" s="1">
        <v>299.52</v>
      </c>
      <c r="H24" s="9">
        <v>299</v>
      </c>
      <c r="I24" s="10">
        <v>2.92</v>
      </c>
      <c r="J24" s="10">
        <v>6.22</v>
      </c>
      <c r="K24" s="9">
        <f>H24</f>
        <v>299</v>
      </c>
    </row>
    <row r="25" spans="1:11" ht="24.95" customHeight="1" x14ac:dyDescent="0.25">
      <c r="A25" s="7"/>
      <c r="B25" s="8"/>
      <c r="C25" s="7"/>
      <c r="D25" s="7"/>
      <c r="E25" s="8"/>
      <c r="F25" s="1" t="s">
        <v>16</v>
      </c>
      <c r="G25" s="1">
        <v>301.86</v>
      </c>
      <c r="H25" s="8"/>
      <c r="I25" s="7"/>
      <c r="J25" s="7"/>
      <c r="K25" s="8"/>
    </row>
    <row r="26" spans="1:11" ht="24.95" customHeight="1" x14ac:dyDescent="0.25">
      <c r="A26" s="7"/>
      <c r="B26" s="8"/>
      <c r="C26" s="7"/>
      <c r="D26" s="7"/>
      <c r="E26" s="8"/>
      <c r="F26" s="1" t="s">
        <v>17</v>
      </c>
      <c r="G26" s="1">
        <v>294.83999999999997</v>
      </c>
      <c r="H26" s="8"/>
      <c r="I26" s="7"/>
      <c r="J26" s="7"/>
      <c r="K26" s="8"/>
    </row>
    <row r="27" spans="1:11" ht="24.95" customHeight="1" x14ac:dyDescent="0.25">
      <c r="A27" s="7">
        <v>8</v>
      </c>
      <c r="B27" s="8" t="s">
        <v>31</v>
      </c>
      <c r="C27" s="7" t="s">
        <v>39</v>
      </c>
      <c r="D27" s="7" t="s">
        <v>14</v>
      </c>
      <c r="E27" s="8">
        <v>1</v>
      </c>
      <c r="F27" s="1" t="s">
        <v>15</v>
      </c>
      <c r="G27" s="1">
        <v>435.2</v>
      </c>
      <c r="H27" s="9">
        <v>434</v>
      </c>
      <c r="I27" s="10">
        <v>20</v>
      </c>
      <c r="J27" s="10">
        <v>6.22</v>
      </c>
      <c r="K27" s="9">
        <f>H27</f>
        <v>434</v>
      </c>
    </row>
    <row r="28" spans="1:11" ht="24.95" customHeight="1" x14ac:dyDescent="0.25">
      <c r="A28" s="7"/>
      <c r="B28" s="8"/>
      <c r="C28" s="7"/>
      <c r="D28" s="7"/>
      <c r="E28" s="8"/>
      <c r="F28" s="1" t="s">
        <v>16</v>
      </c>
      <c r="G28" s="1">
        <v>438.6</v>
      </c>
      <c r="H28" s="8"/>
      <c r="I28" s="7"/>
      <c r="J28" s="7"/>
      <c r="K28" s="8"/>
    </row>
    <row r="29" spans="1:11" ht="24.95" customHeight="1" x14ac:dyDescent="0.25">
      <c r="A29" s="7"/>
      <c r="B29" s="8"/>
      <c r="C29" s="7"/>
      <c r="D29" s="7"/>
      <c r="E29" s="8"/>
      <c r="F29" s="1" t="s">
        <v>17</v>
      </c>
      <c r="G29" s="1">
        <v>428.4</v>
      </c>
      <c r="H29" s="8"/>
      <c r="I29" s="7"/>
      <c r="J29" s="7"/>
      <c r="K29" s="8"/>
    </row>
    <row r="30" spans="1:11" ht="24.95" customHeight="1" x14ac:dyDescent="0.25">
      <c r="A30" s="7">
        <v>9</v>
      </c>
      <c r="B30" s="8" t="s">
        <v>32</v>
      </c>
      <c r="C30" s="7" t="s">
        <v>40</v>
      </c>
      <c r="D30" s="7" t="s">
        <v>33</v>
      </c>
      <c r="E30" s="8">
        <v>1</v>
      </c>
      <c r="F30" s="1" t="s">
        <v>15</v>
      </c>
      <c r="G30" s="1">
        <v>1300.48</v>
      </c>
      <c r="H30" s="9">
        <v>1297</v>
      </c>
      <c r="I30" s="10">
        <v>4.3099999999999996</v>
      </c>
      <c r="J30" s="10">
        <v>6.22</v>
      </c>
      <c r="K30" s="9">
        <f>H30</f>
        <v>1297</v>
      </c>
    </row>
    <row r="31" spans="1:11" ht="24.95" customHeight="1" x14ac:dyDescent="0.25">
      <c r="A31" s="7"/>
      <c r="B31" s="8"/>
      <c r="C31" s="7"/>
      <c r="D31" s="7"/>
      <c r="E31" s="8"/>
      <c r="F31" s="1" t="s">
        <v>16</v>
      </c>
      <c r="G31" s="1">
        <v>1310.6400000000001</v>
      </c>
      <c r="H31" s="8"/>
      <c r="I31" s="7"/>
      <c r="J31" s="7"/>
      <c r="K31" s="8"/>
    </row>
    <row r="32" spans="1:11" ht="24.95" customHeight="1" x14ac:dyDescent="0.25">
      <c r="A32" s="7"/>
      <c r="B32" s="8"/>
      <c r="C32" s="7"/>
      <c r="D32" s="7"/>
      <c r="E32" s="8"/>
      <c r="F32" s="1" t="s">
        <v>17</v>
      </c>
      <c r="G32" s="1">
        <v>1280.1600000000001</v>
      </c>
      <c r="H32" s="8"/>
      <c r="I32" s="7"/>
      <c r="J32" s="7"/>
      <c r="K32" s="8"/>
    </row>
    <row r="33" spans="1:11" ht="18.75" x14ac:dyDescent="0.25">
      <c r="A33" s="11" t="s">
        <v>18</v>
      </c>
      <c r="B33" s="7"/>
      <c r="C33" s="7"/>
      <c r="D33" s="7"/>
      <c r="E33" s="7"/>
      <c r="F33" s="7"/>
      <c r="G33" s="7"/>
      <c r="H33" s="12">
        <f>K6+K9+K12+K15+K18+K21+K24+K27+K30</f>
        <v>7799.5</v>
      </c>
      <c r="I33" s="7"/>
      <c r="J33" s="7"/>
      <c r="K33" s="7"/>
    </row>
    <row r="35" spans="1:11" x14ac:dyDescent="0.25">
      <c r="A35" s="13" t="s">
        <v>35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7" spans="1:11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</row>
    <row r="39" spans="1:11" x14ac:dyDescent="0.25">
      <c r="A39" s="16" t="s">
        <v>21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</row>
    <row r="41" spans="1:11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</row>
    <row r="42" spans="1:11" ht="61.5" customHeight="1" x14ac:dyDescent="0.25">
      <c r="A42" s="13" t="s">
        <v>34</v>
      </c>
      <c r="B42" s="13"/>
      <c r="C42" s="13"/>
      <c r="D42" s="13"/>
      <c r="E42" s="13"/>
      <c r="F42" s="13"/>
      <c r="G42" s="14"/>
      <c r="H42" s="14"/>
      <c r="I42" s="14"/>
      <c r="J42" s="14"/>
      <c r="K42" s="14"/>
    </row>
  </sheetData>
  <mergeCells count="98">
    <mergeCell ref="A33:G33"/>
    <mergeCell ref="H33:K33"/>
    <mergeCell ref="A41:F41"/>
    <mergeCell ref="G41:K41"/>
    <mergeCell ref="A42:F42"/>
    <mergeCell ref="G42:K42"/>
    <mergeCell ref="A35:K35"/>
    <mergeCell ref="A37:F37"/>
    <mergeCell ref="G37:K37"/>
    <mergeCell ref="A39:F39"/>
    <mergeCell ref="G39:K39"/>
    <mergeCell ref="K27:K29"/>
    <mergeCell ref="A30:A32"/>
    <mergeCell ref="B30:B32"/>
    <mergeCell ref="C30:C32"/>
    <mergeCell ref="D30:D32"/>
    <mergeCell ref="E30:E32"/>
    <mergeCell ref="H30:H32"/>
    <mergeCell ref="I30:I32"/>
    <mergeCell ref="J30:J32"/>
    <mergeCell ref="K30:K32"/>
    <mergeCell ref="A27:A29"/>
    <mergeCell ref="B27:B29"/>
    <mergeCell ref="C27:C29"/>
    <mergeCell ref="D27:D29"/>
    <mergeCell ref="E27:E29"/>
    <mergeCell ref="D21:D23"/>
    <mergeCell ref="E21:E23"/>
    <mergeCell ref="H27:H29"/>
    <mergeCell ref="I27:I29"/>
    <mergeCell ref="J27:J29"/>
    <mergeCell ref="H21:H23"/>
    <mergeCell ref="I21:I23"/>
    <mergeCell ref="J21:J23"/>
    <mergeCell ref="K21:K23"/>
    <mergeCell ref="A24:A26"/>
    <mergeCell ref="B24:B26"/>
    <mergeCell ref="C24:C26"/>
    <mergeCell ref="D24:D26"/>
    <mergeCell ref="E24:E26"/>
    <mergeCell ref="H24:H26"/>
    <mergeCell ref="I24:I26"/>
    <mergeCell ref="J24:J26"/>
    <mergeCell ref="K24:K26"/>
    <mergeCell ref="A21:A23"/>
    <mergeCell ref="B21:B23"/>
    <mergeCell ref="C21:C23"/>
    <mergeCell ref="K15:K17"/>
    <mergeCell ref="A18:A20"/>
    <mergeCell ref="B18:B20"/>
    <mergeCell ref="C18:C20"/>
    <mergeCell ref="D18:D20"/>
    <mergeCell ref="E18:E20"/>
    <mergeCell ref="H18:H20"/>
    <mergeCell ref="I18:I20"/>
    <mergeCell ref="J18:J20"/>
    <mergeCell ref="K18:K20"/>
    <mergeCell ref="A15:A17"/>
    <mergeCell ref="B15:B17"/>
    <mergeCell ref="C15:C17"/>
    <mergeCell ref="D15:D17"/>
    <mergeCell ref="E15:E17"/>
    <mergeCell ref="D9:D11"/>
    <mergeCell ref="E9:E11"/>
    <mergeCell ref="H15:H17"/>
    <mergeCell ref="I15:I17"/>
    <mergeCell ref="J15:J17"/>
    <mergeCell ref="H9:H11"/>
    <mergeCell ref="I9:I11"/>
    <mergeCell ref="J9:J11"/>
    <mergeCell ref="K9:K11"/>
    <mergeCell ref="A12:A14"/>
    <mergeCell ref="B12:B14"/>
    <mergeCell ref="C12:C14"/>
    <mergeCell ref="D12:D14"/>
    <mergeCell ref="E12:E14"/>
    <mergeCell ref="H12:H14"/>
    <mergeCell ref="I12:I14"/>
    <mergeCell ref="J12:J14"/>
    <mergeCell ref="K12:K14"/>
    <mergeCell ref="A9:A11"/>
    <mergeCell ref="B9:B11"/>
    <mergeCell ref="C9:C11"/>
    <mergeCell ref="A4:K4"/>
    <mergeCell ref="A6:A8"/>
    <mergeCell ref="B6:B8"/>
    <mergeCell ref="C6:C8"/>
    <mergeCell ref="D6:D8"/>
    <mergeCell ref="E6:E8"/>
    <mergeCell ref="H6:H8"/>
    <mergeCell ref="I6:I8"/>
    <mergeCell ref="J6:J8"/>
    <mergeCell ref="K6:K8"/>
    <mergeCell ref="A1:K1"/>
    <mergeCell ref="A2:E2"/>
    <mergeCell ref="F2:K2"/>
    <mergeCell ref="A3:E3"/>
    <mergeCell ref="F3:K3"/>
  </mergeCells>
  <pageMargins left="0.7" right="0.7" top="0.75" bottom="0.75" header="0.3" footer="0.3"/>
  <pageSetup scale="8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26-05-2026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K_Kostileva</cp:lastModifiedBy>
  <cp:lastPrinted>2026-07-31T00:54:10Z</cp:lastPrinted>
  <dcterms:created xsi:type="dcterms:W3CDTF">2026-05-25T22:32:35Z</dcterms:created>
  <dcterms:modified xsi:type="dcterms:W3CDTF">2026-07-31T01:07:50Z</dcterms:modified>
</cp:coreProperties>
</file>