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ДОКУМЕНТЫ ПО ПРОСТЫМ ДОГОВОРАМ\2026 год\1. ПРЯМЫЕ ДОГОВОРЫ ПО 44ФЗ ЕАТ\Санаторий\..Продукты\7-11 смены Бакалейка (разовая)-2\"/>
    </mc:Choice>
  </mc:AlternateContent>
  <bookViews>
    <workbookView xWindow="0" yWindow="0" windowWidth="28740" windowHeight="1141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 s="1"/>
  <c r="H9" i="1"/>
  <c r="I9" i="1" s="1"/>
  <c r="H10" i="1"/>
  <c r="I10" i="1" s="1"/>
  <c r="H11" i="1"/>
  <c r="I11" i="1" s="1"/>
  <c r="H12" i="1"/>
  <c r="I12" i="1" s="1"/>
  <c r="H13" i="1"/>
  <c r="I13" i="1" s="1"/>
  <c r="I14" i="1" l="1"/>
</calcChain>
</file>

<file path=xl/sharedStrings.xml><?xml version="1.0" encoding="utf-8"?>
<sst xmlns="http://schemas.openxmlformats.org/spreadsheetml/2006/main" count="29" uniqueCount="25">
  <si>
    <t>ИТОГО:</t>
  </si>
  <si>
    <t>Наименование товара</t>
  </si>
  <si>
    <t>на поставку товара для нужд ВЛГУ</t>
  </si>
  <si>
    <t>метод сопоставимых рыночных цен (анализа рынка)</t>
  </si>
  <si>
    <t>НМЦК (минимальное значение)</t>
  </si>
  <si>
    <t>Сумма по позиции, руб.</t>
  </si>
  <si>
    <t>дата составления:</t>
  </si>
  <si>
    <t>кг</t>
  </si>
  <si>
    <t>ед. изм.</t>
  </si>
  <si>
    <t>Кол-во товара</t>
  </si>
  <si>
    <t>л</t>
  </si>
  <si>
    <t>Томатная паста 1/1</t>
  </si>
  <si>
    <t>Кофе 1/0,150</t>
  </si>
  <si>
    <t>Майонез 1/0,600</t>
  </si>
  <si>
    <t>Повидло яблочное 1/0,630</t>
  </si>
  <si>
    <t>Сок фруктовый  1/1</t>
  </si>
  <si>
    <t>Сухари панировочные 1/0,400</t>
  </si>
  <si>
    <t>Расчет начальной (максимальной) цены Контракта</t>
  </si>
  <si>
    <t>№ п/п</t>
  </si>
  <si>
    <t>№ ___________________ от ___.___.2026 г.</t>
  </si>
  <si>
    <t>метод обоснования НМЦК:</t>
  </si>
  <si>
    <t>06.08.2026 г.</t>
  </si>
  <si>
    <t>Коммерческое предложение 
№ б/н от 
31.07.2026 г.</t>
  </si>
  <si>
    <t>Коммерческое предложение 
№ 111 от 
05.08.2026 г.</t>
  </si>
  <si>
    <t>Коммерческое предложение 
№ б/н от 
06.08.2026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</si>
</sst>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8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6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4"/>
  <sheetViews>
    <sheetView tabSelected="1" zoomScale="90" zoomScaleNormal="90" workbookViewId="0">
      <selection activeCell="M26" sqref="M26"/>
    </sheetView>
  </sheetViews>
  <sheetFormatPr defaultRowHeight="15" x14ac:dyDescent="0.25"/>
  <cols>
    <col min="1" max="1" width="3.42578125" customWidth="1"/>
    <col min="2" max="2" width="42.140625" customWidth="1"/>
    <col min="3" max="3" width="11.5703125" customWidth="1"/>
    <col min="4" max="4" width="5.85546875" customWidth="1"/>
    <col min="5" max="6" width="14.7109375" customWidth="1"/>
    <col min="7" max="7" width="15" customWidth="1"/>
    <col min="8" max="8" width="14.7109375" customWidth="1"/>
    <col min="9" max="9" width="14.28515625" customWidth="1"/>
    <col min="10" max="10" width="6.42578125" customWidth="1"/>
    <col min="11" max="11" width="11.42578125" customWidth="1"/>
    <col min="12" max="12" width="12.140625" customWidth="1"/>
    <col min="16" max="16" width="13.5703125" bestFit="1" customWidth="1"/>
  </cols>
  <sheetData>
    <row r="1" spans="1:17" ht="15.75" x14ac:dyDescent="0.25">
      <c r="B1" s="16" t="s">
        <v>17</v>
      </c>
      <c r="C1" s="16"/>
      <c r="D1" s="16"/>
      <c r="E1" s="16"/>
      <c r="F1" s="16"/>
      <c r="G1" s="16"/>
      <c r="H1" s="16"/>
      <c r="I1" s="1"/>
      <c r="J1" s="1"/>
      <c r="K1" s="1"/>
    </row>
    <row r="2" spans="1:17" ht="15.75" x14ac:dyDescent="0.25">
      <c r="B2" s="16" t="s">
        <v>19</v>
      </c>
      <c r="C2" s="16"/>
      <c r="D2" s="16"/>
      <c r="E2" s="16"/>
      <c r="F2" s="16"/>
      <c r="G2" s="16"/>
      <c r="H2" s="16"/>
      <c r="K2" s="1"/>
      <c r="L2" s="1"/>
      <c r="M2" s="1"/>
      <c r="N2" s="1"/>
      <c r="O2" s="1"/>
      <c r="P2" s="1"/>
      <c r="Q2" s="1"/>
    </row>
    <row r="3" spans="1:17" ht="16.5" customHeight="1" x14ac:dyDescent="0.25">
      <c r="B3" s="17" t="s">
        <v>2</v>
      </c>
      <c r="C3" s="17"/>
      <c r="D3" s="17"/>
      <c r="E3" s="17"/>
      <c r="F3" s="17"/>
      <c r="G3" s="17"/>
      <c r="H3" s="17"/>
      <c r="I3" s="2"/>
    </row>
    <row r="4" spans="1:17" ht="14.25" customHeight="1" x14ac:dyDescent="0.25">
      <c r="B4" s="8" t="s">
        <v>20</v>
      </c>
      <c r="C4" s="8"/>
      <c r="D4" s="8"/>
      <c r="E4" s="8" t="s">
        <v>3</v>
      </c>
      <c r="H4" s="3"/>
      <c r="I4" s="2"/>
    </row>
    <row r="5" spans="1:17" ht="14.25" customHeight="1" x14ac:dyDescent="0.25">
      <c r="G5" s="18" t="s">
        <v>6</v>
      </c>
      <c r="H5" s="18"/>
      <c r="I5" s="2" t="s">
        <v>21</v>
      </c>
    </row>
    <row r="7" spans="1:17" ht="48" x14ac:dyDescent="0.25">
      <c r="A7" s="4" t="s">
        <v>18</v>
      </c>
      <c r="B7" s="11" t="s">
        <v>1</v>
      </c>
      <c r="C7" s="4" t="s">
        <v>9</v>
      </c>
      <c r="D7" s="4" t="s">
        <v>8</v>
      </c>
      <c r="E7" s="4" t="s">
        <v>22</v>
      </c>
      <c r="F7" s="4" t="s">
        <v>23</v>
      </c>
      <c r="G7" s="4" t="s">
        <v>24</v>
      </c>
      <c r="H7" s="4" t="s">
        <v>4</v>
      </c>
      <c r="I7" s="9" t="s">
        <v>5</v>
      </c>
    </row>
    <row r="8" spans="1:17" x14ac:dyDescent="0.25">
      <c r="A8" s="14">
        <v>1</v>
      </c>
      <c r="B8" s="12" t="s">
        <v>12</v>
      </c>
      <c r="C8" s="13">
        <v>3.9</v>
      </c>
      <c r="D8" s="10" t="s">
        <v>7</v>
      </c>
      <c r="E8" s="15">
        <v>2895</v>
      </c>
      <c r="F8" s="15">
        <v>2900</v>
      </c>
      <c r="G8" s="15">
        <v>2910</v>
      </c>
      <c r="H8" s="5">
        <f t="shared" ref="H8:H13" si="0">MIN(E8:G8)</f>
        <v>2895</v>
      </c>
      <c r="I8" s="7">
        <f t="shared" ref="I8:I13" si="1">H8*C8</f>
        <v>11290.5</v>
      </c>
    </row>
    <row r="9" spans="1:17" x14ac:dyDescent="0.25">
      <c r="A9" s="14">
        <v>2</v>
      </c>
      <c r="B9" s="12" t="s">
        <v>13</v>
      </c>
      <c r="C9" s="13">
        <v>7.2</v>
      </c>
      <c r="D9" s="10" t="s">
        <v>7</v>
      </c>
      <c r="E9" s="15">
        <v>280</v>
      </c>
      <c r="F9" s="15">
        <v>290</v>
      </c>
      <c r="G9" s="15">
        <v>294</v>
      </c>
      <c r="H9" s="5">
        <f t="shared" si="0"/>
        <v>280</v>
      </c>
      <c r="I9" s="7">
        <f t="shared" si="1"/>
        <v>2016</v>
      </c>
    </row>
    <row r="10" spans="1:17" x14ac:dyDescent="0.25">
      <c r="A10" s="14">
        <v>3</v>
      </c>
      <c r="B10" s="12" t="s">
        <v>14</v>
      </c>
      <c r="C10" s="13">
        <v>21.42</v>
      </c>
      <c r="D10" s="10" t="s">
        <v>7</v>
      </c>
      <c r="E10" s="15">
        <v>215</v>
      </c>
      <c r="F10" s="15">
        <v>220</v>
      </c>
      <c r="G10" s="15">
        <v>217</v>
      </c>
      <c r="H10" s="5">
        <f t="shared" si="0"/>
        <v>215</v>
      </c>
      <c r="I10" s="7">
        <f t="shared" si="1"/>
        <v>4605.3</v>
      </c>
    </row>
    <row r="11" spans="1:17" x14ac:dyDescent="0.25">
      <c r="A11" s="14">
        <v>4</v>
      </c>
      <c r="B11" s="12" t="s">
        <v>15</v>
      </c>
      <c r="C11" s="13">
        <v>264</v>
      </c>
      <c r="D11" s="10" t="s">
        <v>10</v>
      </c>
      <c r="E11" s="15">
        <v>75</v>
      </c>
      <c r="F11" s="15">
        <v>77</v>
      </c>
      <c r="G11" s="15">
        <v>78</v>
      </c>
      <c r="H11" s="5">
        <f t="shared" si="0"/>
        <v>75</v>
      </c>
      <c r="I11" s="7">
        <f t="shared" si="1"/>
        <v>19800</v>
      </c>
    </row>
    <row r="12" spans="1:17" x14ac:dyDescent="0.25">
      <c r="A12" s="14">
        <v>5</v>
      </c>
      <c r="B12" s="12" t="s">
        <v>16</v>
      </c>
      <c r="C12" s="13">
        <v>17.2</v>
      </c>
      <c r="D12" s="10" t="s">
        <v>7</v>
      </c>
      <c r="E12" s="15">
        <v>148</v>
      </c>
      <c r="F12" s="15">
        <v>150</v>
      </c>
      <c r="G12" s="15">
        <v>152.5</v>
      </c>
      <c r="H12" s="5">
        <f t="shared" si="0"/>
        <v>148</v>
      </c>
      <c r="I12" s="7">
        <f t="shared" si="1"/>
        <v>2545.6</v>
      </c>
    </row>
    <row r="13" spans="1:17" ht="18" customHeight="1" x14ac:dyDescent="0.25">
      <c r="A13" s="14">
        <v>6</v>
      </c>
      <c r="B13" s="12" t="s">
        <v>11</v>
      </c>
      <c r="C13" s="13">
        <v>84</v>
      </c>
      <c r="D13" s="10" t="s">
        <v>7</v>
      </c>
      <c r="E13" s="15">
        <v>248</v>
      </c>
      <c r="F13" s="15">
        <v>250</v>
      </c>
      <c r="G13" s="15">
        <v>252.5</v>
      </c>
      <c r="H13" s="5">
        <f t="shared" si="0"/>
        <v>248</v>
      </c>
      <c r="I13" s="7">
        <f t="shared" si="1"/>
        <v>20832</v>
      </c>
    </row>
    <row r="14" spans="1:17" x14ac:dyDescent="0.25">
      <c r="H14" s="6" t="s">
        <v>0</v>
      </c>
      <c r="I14" s="7">
        <f>SUM(I8:I13)</f>
        <v>61089.4</v>
      </c>
    </row>
  </sheetData>
  <mergeCells count="4">
    <mergeCell ref="B1:H1"/>
    <mergeCell ref="B2:H2"/>
    <mergeCell ref="B3:H3"/>
    <mergeCell ref="G5:H5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В. Коростелева</dc:creator>
  <cp:lastModifiedBy>Надежда В. Блинова</cp:lastModifiedBy>
  <cp:lastPrinted>2026-08-07T11:18:41Z</cp:lastPrinted>
  <dcterms:created xsi:type="dcterms:W3CDTF">2022-10-05T06:03:29Z</dcterms:created>
  <dcterms:modified xsi:type="dcterms:W3CDTF">2026-08-07T11:18:42Z</dcterms:modified>
</cp:coreProperties>
</file>