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calcChain.xml><?xml version="1.0" encoding="utf-8"?>
<calcChain xmlns="http://schemas.openxmlformats.org/spreadsheetml/2006/main">
  <c r="L9" i="5" l="1"/>
  <c r="L6" i="5"/>
</calcChain>
</file>

<file path=xl/sharedStrings.xml><?xml version="1.0" encoding="utf-8"?>
<sst xmlns="http://schemas.openxmlformats.org/spreadsheetml/2006/main" count="97" uniqueCount="68">
  <si>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</si>
  <si>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</si>
  <si>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</si>
  <si>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</si>
  <si>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</si>
  <si>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</si>
  <si>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</si>
  <si>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</si>
  <si>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</si>
  <si>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</si>
  <si>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</si>
  <si>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</si>
  <si>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</si>
  <si>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</si>
  <si>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</si>
  <si>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</si>
  <si>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</si>
  <si>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</si>
  <si>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</si>
  <si>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</si>
  <si>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</si>
  <si>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</si>
  <si>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</si>
  <si>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</si>
  <si>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</si>
  <si>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</si>
  <si>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</si>
  <si>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</si>
  <si>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</si>
  <si>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</si>
  <si>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</si>
  <si>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</si>
  <si>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</si>
  <si>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</si>
  <si>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</si>
  <si>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</si>
  <si>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</si>
  <si>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</si>
  <si>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</si>
  <si>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</si>
  <si>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</si>
  <si>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</si>
  <si>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</si>
  <si>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</si>
  <si>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</si>
  <si>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</si>
  <si>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</si>
  <si>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</si>
  <si>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ХЛОРОПИРАМИН, РАСТВОР ДЛЯ ВНУТРИВЕННОГО И ВНУТРИМЫШЕЧНОГО ВВЕДЕНИЯ, 20 мг/мл</t>
  </si>
  <si>
    <t>21.20.10.256-000001-1-00067-0000000000000</t>
  </si>
  <si>
    <t>миллилитр</t>
  </si>
  <si>
    <t>30.07.2026</t>
  </si>
  <si>
    <t>ВХ №44-26-07-704/2 от 29.07.26</t>
  </si>
  <si>
    <t>23,11</t>
  </si>
  <si>
    <t>ВХ № 44-26-07-704/3 от 29.07.26</t>
  </si>
  <si>
    <t>ВХ № 44-26-07-704/1 от 29.07.2026</t>
  </si>
  <si>
    <t>23,12</t>
  </si>
  <si>
    <t>Хлоропирамин</t>
  </si>
  <si>
    <t>раствор для внутривенного и внутримышечного введения, 20 мг/мл, 1 мл - ампула (10)  - пачки картонные</t>
  </si>
  <si>
    <t xml:space="preserve">Вл.Вып.к.Перв.Уп.Втор.Уп.Пр.Федеральное казенное предприятие "Армавирская биологическая фабрика" (ФКП "Армавирская биофабрика"), Россия (2343003392); </t>
  </si>
  <si>
    <t>ЛП-№(009095)-(РГ-RU)
14.11.2025
(25-7-4343619-изм)</t>
  </si>
  <si>
    <t>Прямой договор № 24/11-504</t>
  </si>
  <si>
    <t>64,20 / упаковка</t>
  </si>
  <si>
    <t>11,87</t>
  </si>
  <si>
    <t>Хлоропирамин р-р для в/в и в/м введ. 20мг/мл амп. с кольц. излом. или надрез. и точк. 1мл №5</t>
  </si>
  <si>
    <t>Цена за упак с ндс и опт.надбавкой для расчета, руб.</t>
  </si>
  <si>
    <t>количество, упак</t>
  </si>
  <si>
    <t>сумма с ндс и опт.надбавкой,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</si>
</sst>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11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10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15"/>
  <sheetViews>
    <sheetView tabSelected="1" view="pageBreakPreview" zoomScaleNormal="100" zoomScaleSheetLayoutView="100" workbookViewId="0">
      <selection activeCell="G11" sqref="G11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</row>
    <row r="2" spans="1:255" ht="54.75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4"/>
    </row>
    <row r="3" spans="1:255" ht="123.7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"/>
    </row>
    <row r="4" spans="1:255" ht="15.7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46</v>
      </c>
      <c r="N6" s="7" t="s">
        <v>14</v>
      </c>
      <c r="IT6" s="3"/>
      <c r="IU6" s="3"/>
    </row>
    <row r="7" spans="1:255" ht="71.099999999999994" customHeight="1" x14ac:dyDescent="0.25">
      <c r="A7" s="8" t="s">
        <v>47</v>
      </c>
      <c r="B7" s="9" t="s">
        <v>48</v>
      </c>
      <c r="C7" s="9" t="s">
        <v>49</v>
      </c>
      <c r="D7" s="8" t="s">
        <v>50</v>
      </c>
      <c r="E7" s="8"/>
      <c r="F7" s="8">
        <v>23.11</v>
      </c>
      <c r="G7" s="5">
        <v>13.6</v>
      </c>
      <c r="H7" s="5">
        <v>11.87</v>
      </c>
      <c r="I7" s="10">
        <v>11.87</v>
      </c>
      <c r="J7" s="8">
        <v>0</v>
      </c>
      <c r="K7" s="8">
        <v>10</v>
      </c>
      <c r="L7" s="8">
        <v>13.06</v>
      </c>
      <c r="M7" s="8">
        <v>500</v>
      </c>
      <c r="N7" s="8">
        <v>6530</v>
      </c>
      <c r="IT7" s="3"/>
      <c r="IU7" s="3"/>
    </row>
    <row r="8" spans="1:255" ht="15.75" x14ac:dyDescent="0.25">
      <c r="A8" s="8" t="s">
        <v>16</v>
      </c>
      <c r="B8" s="27">
        <v>6530</v>
      </c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A14" s="13" t="s">
        <v>20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</sheetData>
  <mergeCells count="4">
    <mergeCell ref="A1:N1"/>
    <mergeCell ref="A2:N2"/>
    <mergeCell ref="A3:N4"/>
    <mergeCell ref="B8:N8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view="pageBreakPreview" zoomScale="60" zoomScaleNormal="100" workbookViewId="0">
      <selection activeCell="A10" sqref="A10:I10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  <col min="12" max="12" width="14.7109375" bestFit="1" customWidth="1"/>
  </cols>
  <sheetData>
    <row r="1" spans="1:12" x14ac:dyDescent="0.25">
      <c r="A1" s="31" t="s">
        <v>18</v>
      </c>
      <c r="B1" s="31"/>
      <c r="C1" s="31"/>
      <c r="D1" s="31"/>
      <c r="E1" s="31"/>
      <c r="F1" s="31"/>
      <c r="G1" s="31"/>
      <c r="H1" s="31"/>
      <c r="I1" s="31"/>
    </row>
    <row r="2" spans="1:12" ht="90" customHeight="1" x14ac:dyDescent="0.25">
      <c r="A2" s="32" t="s">
        <v>19</v>
      </c>
      <c r="B2" s="32"/>
      <c r="C2" s="32"/>
      <c r="D2" s="32"/>
      <c r="E2" s="32"/>
      <c r="F2" s="32"/>
      <c r="G2" s="32"/>
      <c r="H2" s="32"/>
      <c r="I2" s="32"/>
    </row>
    <row r="3" spans="1:12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12" ht="105" customHeight="1" x14ac:dyDescent="0.25">
      <c r="A4" s="29" t="s">
        <v>2</v>
      </c>
      <c r="B4" s="29" t="s">
        <v>3</v>
      </c>
      <c r="C4" s="29" t="s">
        <v>21</v>
      </c>
      <c r="D4" s="29" t="s">
        <v>22</v>
      </c>
      <c r="E4" s="29" t="s">
        <v>23</v>
      </c>
      <c r="F4" s="29" t="s">
        <v>24</v>
      </c>
      <c r="G4" s="29" t="s">
        <v>25</v>
      </c>
      <c r="H4" s="29" t="s">
        <v>26</v>
      </c>
      <c r="I4" s="29" t="s">
        <v>27</v>
      </c>
      <c r="J4" s="29" t="s">
        <v>65</v>
      </c>
      <c r="K4" s="29" t="s">
        <v>66</v>
      </c>
      <c r="L4" s="29" t="s">
        <v>67</v>
      </c>
    </row>
    <row r="5" spans="1:12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71.099999999999994" customHeight="1" x14ac:dyDescent="0.25">
      <c r="A6" s="35" t="s">
        <v>47</v>
      </c>
      <c r="B6" s="19" t="s">
        <v>48</v>
      </c>
      <c r="C6" s="20" t="s">
        <v>64</v>
      </c>
      <c r="D6" s="20" t="s">
        <v>52</v>
      </c>
      <c r="E6" s="19">
        <v>127.11</v>
      </c>
      <c r="F6" s="19">
        <v>5</v>
      </c>
      <c r="G6" s="19" t="s">
        <v>53</v>
      </c>
      <c r="H6" s="35">
        <v>0.03</v>
      </c>
      <c r="I6" s="36">
        <v>23.11</v>
      </c>
      <c r="J6" s="36">
        <v>127.1</v>
      </c>
      <c r="K6" s="36">
        <v>100</v>
      </c>
      <c r="L6" s="36">
        <f>J6*K6</f>
        <v>12710</v>
      </c>
    </row>
    <row r="7" spans="1:12" ht="71.099999999999994" customHeight="1" x14ac:dyDescent="0.25">
      <c r="A7" s="35" t="s">
        <v>15</v>
      </c>
      <c r="B7" s="19" t="s">
        <v>48</v>
      </c>
      <c r="C7" s="20" t="s">
        <v>64</v>
      </c>
      <c r="D7" s="20" t="s">
        <v>54</v>
      </c>
      <c r="E7" s="19">
        <v>127.1</v>
      </c>
      <c r="F7" s="19">
        <v>5</v>
      </c>
      <c r="G7" s="19" t="s">
        <v>53</v>
      </c>
      <c r="H7" s="35" t="s">
        <v>28</v>
      </c>
      <c r="I7" s="36" t="s">
        <v>29</v>
      </c>
      <c r="J7" s="36" t="s">
        <v>29</v>
      </c>
      <c r="K7" s="36" t="s">
        <v>29</v>
      </c>
      <c r="L7" s="36" t="s">
        <v>29</v>
      </c>
    </row>
    <row r="8" spans="1:12" ht="71.099999999999994" customHeight="1" x14ac:dyDescent="0.25">
      <c r="A8" s="35" t="s">
        <v>15</v>
      </c>
      <c r="B8" s="19" t="s">
        <v>48</v>
      </c>
      <c r="C8" s="20" t="s">
        <v>64</v>
      </c>
      <c r="D8" s="20" t="s">
        <v>55</v>
      </c>
      <c r="E8" s="19">
        <v>127.15</v>
      </c>
      <c r="F8" s="19">
        <v>5</v>
      </c>
      <c r="G8" s="19" t="s">
        <v>56</v>
      </c>
      <c r="H8" s="35" t="s">
        <v>28</v>
      </c>
      <c r="I8" s="36" t="s">
        <v>29</v>
      </c>
      <c r="J8" s="36" t="s">
        <v>29</v>
      </c>
      <c r="K8" s="36" t="s">
        <v>29</v>
      </c>
      <c r="L8" s="36" t="s">
        <v>29</v>
      </c>
    </row>
    <row r="9" spans="1:12" ht="20.25" x14ac:dyDescent="0.3">
      <c r="A9" s="17"/>
      <c r="B9" s="15"/>
      <c r="C9" s="15"/>
      <c r="D9" s="15"/>
      <c r="E9" s="15"/>
      <c r="F9" s="15"/>
      <c r="G9" s="15"/>
      <c r="H9" s="15"/>
      <c r="I9" s="15"/>
      <c r="L9" s="41">
        <f>L6</f>
        <v>12710</v>
      </c>
    </row>
    <row r="10" spans="1:12" x14ac:dyDescent="0.25">
      <c r="A10" s="33"/>
      <c r="B10" s="33"/>
      <c r="C10" s="33"/>
      <c r="D10" s="33"/>
      <c r="E10" s="33"/>
      <c r="F10" s="33"/>
      <c r="G10" s="33"/>
      <c r="H10" s="33"/>
      <c r="I10" s="33"/>
    </row>
    <row r="11" spans="1:12" x14ac:dyDescent="0.25">
      <c r="A11" s="34"/>
      <c r="B11" s="34"/>
      <c r="C11" s="34"/>
      <c r="D11" s="34"/>
      <c r="E11" s="34"/>
      <c r="F11" s="34"/>
      <c r="G11" s="34"/>
      <c r="H11" s="34"/>
      <c r="I11" s="34"/>
    </row>
    <row r="12" spans="1:12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12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12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12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22">
    <mergeCell ref="A10:I10"/>
    <mergeCell ref="A11:I11"/>
    <mergeCell ref="A6:A8"/>
    <mergeCell ref="H6:H8"/>
    <mergeCell ref="L6:L8"/>
    <mergeCell ref="I6:I8"/>
    <mergeCell ref="J6:J8"/>
    <mergeCell ref="K6:K8"/>
    <mergeCell ref="L4:L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39370078740157483" right="0.39370078740157483" top="0.39370078740157483" bottom="0.39370078740157483" header="0" footer="0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1" t="s">
        <v>38</v>
      </c>
      <c r="B1" s="31"/>
      <c r="C1" s="31"/>
      <c r="D1" s="31"/>
      <c r="E1" s="31"/>
      <c r="F1" s="31"/>
      <c r="G1" s="31"/>
      <c r="H1" s="31"/>
      <c r="I1" s="31"/>
    </row>
    <row r="2" spans="1:9" ht="60" customHeight="1" x14ac:dyDescent="0.25">
      <c r="A2" s="32" t="s">
        <v>39</v>
      </c>
      <c r="B2" s="32"/>
      <c r="C2" s="32"/>
      <c r="D2" s="32"/>
      <c r="E2" s="32"/>
      <c r="F2" s="32"/>
      <c r="G2" s="32"/>
      <c r="H2" s="32"/>
      <c r="I2" s="32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  <c r="G4" s="21" t="s">
        <v>35</v>
      </c>
      <c r="H4" s="21" t="s">
        <v>36</v>
      </c>
      <c r="I4" s="21" t="s">
        <v>37</v>
      </c>
    </row>
    <row r="5" spans="1:9" ht="176.1" customHeight="1" x14ac:dyDescent="0.25">
      <c r="A5" s="35" t="s">
        <v>47</v>
      </c>
      <c r="B5" s="19" t="s">
        <v>57</v>
      </c>
      <c r="C5" s="21" t="s">
        <v>57</v>
      </c>
      <c r="D5" s="21" t="s">
        <v>58</v>
      </c>
      <c r="E5" s="21" t="s">
        <v>59</v>
      </c>
      <c r="F5" s="21" t="s">
        <v>60</v>
      </c>
      <c r="G5" s="21">
        <v>136.06</v>
      </c>
      <c r="H5" s="21">
        <v>10</v>
      </c>
      <c r="I5" s="37">
        <v>13.6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1" t="s">
        <v>40</v>
      </c>
      <c r="B1" s="31"/>
      <c r="C1" s="31"/>
      <c r="D1" s="31"/>
      <c r="E1" s="31"/>
      <c r="F1" s="31"/>
      <c r="G1" s="31"/>
      <c r="H1" s="31"/>
      <c r="I1" s="31"/>
    </row>
    <row r="2" spans="1:9" ht="75" customHeight="1" x14ac:dyDescent="0.25">
      <c r="A2" s="38" t="s">
        <v>41</v>
      </c>
      <c r="B2" s="38"/>
      <c r="C2" s="38"/>
      <c r="D2" s="38"/>
      <c r="E2" s="38"/>
      <c r="F2" s="38"/>
      <c r="G2" s="38"/>
      <c r="H2" s="38"/>
      <c r="I2" s="38"/>
    </row>
    <row r="3" spans="1:9" ht="103.5" customHeight="1" x14ac:dyDescent="0.25">
      <c r="A3" s="39"/>
      <c r="B3" s="39"/>
      <c r="C3" s="39"/>
      <c r="D3" s="39"/>
      <c r="E3" s="39"/>
      <c r="F3" s="39"/>
      <c r="G3" s="39"/>
      <c r="H3" s="39"/>
      <c r="I3" s="39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42</v>
      </c>
      <c r="D5" s="21" t="s">
        <v>43</v>
      </c>
      <c r="E5" s="21" t="s">
        <v>24</v>
      </c>
      <c r="F5" s="23" t="s">
        <v>44</v>
      </c>
      <c r="G5" s="23" t="s">
        <v>11</v>
      </c>
      <c r="H5" s="23" t="s">
        <v>12</v>
      </c>
      <c r="I5" s="21" t="s">
        <v>45</v>
      </c>
    </row>
    <row r="6" spans="1:9" ht="71.099999999999994" customHeight="1" x14ac:dyDescent="0.25">
      <c r="A6" s="40" t="s">
        <v>47</v>
      </c>
      <c r="B6" s="19" t="s">
        <v>48</v>
      </c>
      <c r="C6" s="20" t="s">
        <v>61</v>
      </c>
      <c r="D6" s="19" t="s">
        <v>62</v>
      </c>
      <c r="E6" s="19">
        <v>5</v>
      </c>
      <c r="F6" s="19" t="s">
        <v>63</v>
      </c>
      <c r="G6" s="19">
        <v>8.2100000000000009</v>
      </c>
      <c r="H6" s="19">
        <v>0</v>
      </c>
      <c r="I6" s="37">
        <v>11.87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2026-07-30T07:35:20Z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